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195" windowWidth="7935" windowHeight="4080" tabRatio="601" activeTab="0"/>
  </bookViews>
  <sheets>
    <sheet name="PFR" sheetId="1" r:id="rId1"/>
    <sheet name="Instructivo" sheetId="2" r:id="rId2"/>
    <sheet name="Guiaconsolidado" sheetId="3" r:id="rId3"/>
    <sheet name="GuiaGRAFICOS" sheetId="4" r:id="rId4"/>
    <sheet name="Listas guia" sheetId="5" r:id="rId5"/>
    <sheet name="NFPA" sheetId="6" r:id="rId6"/>
  </sheets>
  <definedNames>
    <definedName name="_xlnm.Print_Area" localSheetId="0">'PFR'!$A$1:$AJ$42</definedName>
    <definedName name="CLASE">'Guiaconsolidado'!$M$6:$M$83</definedName>
    <definedName name="Descripción">'Listas guia'!$B$5:$B$52</definedName>
    <definedName name="efectos">'Listas guia'!$C$4:$C$52</definedName>
    <definedName name="FACTOR">'Guiaconsolidado'!$K$6:$K$14</definedName>
    <definedName name="_xlnm.Print_Titles" localSheetId="0">'PFR'!$1:$9</definedName>
    <definedName name="Z_690B6F67_B07E_4576_802D_03F34D115F9A_.wvu.PrintTitles" localSheetId="0" hidden="1">'PFR'!$9:$9</definedName>
    <definedName name="Z_690B6F67_B07E_4576_802D_03F34D115F9A_.wvu.Rows" localSheetId="0" hidden="1">'PFR'!#REF!,'PFR'!$6:$6</definedName>
  </definedNames>
  <calcPr fullCalcOnLoad="1"/>
</workbook>
</file>

<file path=xl/comments1.xml><?xml version="1.0" encoding="utf-8"?>
<comments xmlns="http://schemas.openxmlformats.org/spreadsheetml/2006/main">
  <authors>
    <author>Colossus User</author>
    <author>Carlos Alberto Cuervo Bernal</author>
  </authors>
  <commentList>
    <comment ref="R22" authorId="0">
      <text>
        <r>
          <rPr>
            <b/>
            <sz val="8"/>
            <rFont val="Tahoma"/>
            <family val="2"/>
          </rPr>
          <t>TABLA 2 
Cuantificación. Según norma</t>
        </r>
        <r>
          <rPr>
            <sz val="8"/>
            <rFont val="Tahoma"/>
            <family val="2"/>
          </rPr>
          <t xml:space="preserve">
</t>
        </r>
      </text>
    </comment>
    <comment ref="W22" authorId="0">
      <text>
        <r>
          <rPr>
            <sz val="8"/>
            <rFont val="Tahoma"/>
            <family val="2"/>
          </rPr>
          <t xml:space="preserve">NIVEL DE PROBAB * NIVEL DEL CONSEC = NIVEL DEL RIESGO
</t>
        </r>
      </text>
    </comment>
    <comment ref="G21" authorId="1">
      <text>
        <r>
          <rPr>
            <b/>
            <sz val="8"/>
            <rFont val="Tahoma"/>
            <family val="2"/>
          </rPr>
          <t>Utilice listas guía para encontrar posibles descripciones o digite la que identifico</t>
        </r>
        <r>
          <rPr>
            <sz val="8"/>
            <rFont val="Tahoma"/>
            <family val="2"/>
          </rPr>
          <t xml:space="preserve">
</t>
        </r>
      </text>
    </comment>
    <comment ref="G23" authorId="1">
      <text>
        <r>
          <rPr>
            <b/>
            <sz val="8"/>
            <rFont val="Tahoma"/>
            <family val="2"/>
          </rPr>
          <t xml:space="preserve">Consulte como guía listas de posibles descripciones
</t>
        </r>
        <r>
          <rPr>
            <sz val="8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2"/>
          </rPr>
          <t>Ajuste la celda de acuerdo al numero de tareas que conformen el proceso.</t>
        </r>
        <r>
          <rPr>
            <sz val="8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8"/>
            <rFont val="Tahoma"/>
            <family val="2"/>
          </rPr>
          <t>Ajuste la celda de acuerdo al lugar donde se realiza la tarea que conforma el proceso.</t>
        </r>
        <r>
          <rPr>
            <sz val="8"/>
            <rFont val="Tahoma"/>
            <family val="2"/>
          </rPr>
          <t xml:space="preserve">
</t>
        </r>
      </text>
    </comment>
    <comment ref="D23" authorId="1">
      <text>
        <r>
          <rPr>
            <sz val="8"/>
            <rFont val="Tahoma"/>
            <family val="2"/>
          </rPr>
          <t xml:space="preserve">Ajuste la celda de acuerdo al numero de tareas que contiene la actividad.
</t>
        </r>
      </text>
    </comment>
    <comment ref="E23" authorId="1">
      <text>
        <r>
          <rPr>
            <b/>
            <sz val="8"/>
            <rFont val="Tahoma"/>
            <family val="2"/>
          </rPr>
          <t>Ajuste las celdas de acuerdo al numero de los riesgos identificado para la tarea.</t>
        </r>
      </text>
    </comment>
    <comment ref="AH23" authorId="1">
      <text>
        <r>
          <rPr>
            <sz val="8"/>
            <rFont val="Tahoma"/>
            <family val="2"/>
          </rPr>
          <t>AMPLIE INFORMACIÓN RELACIONA CON EL PELIGRO</t>
        </r>
      </text>
    </comment>
    <comment ref="K23" authorId="1">
      <text>
        <r>
          <rPr>
            <b/>
            <sz val="8"/>
            <rFont val="Tahoma"/>
            <family val="2"/>
          </rPr>
          <t xml:space="preserve">Describa el contorl existente en el momento de la inspección </t>
        </r>
        <r>
          <rPr>
            <sz val="8"/>
            <rFont val="Tahoma"/>
            <family val="2"/>
          </rPr>
          <t xml:space="preserve">
</t>
        </r>
      </text>
    </comment>
    <comment ref="L23" authorId="1">
      <text>
        <r>
          <rPr>
            <b/>
            <sz val="8"/>
            <rFont val="Tahoma"/>
            <family val="2"/>
          </rPr>
          <t xml:space="preserve">Describa el contorl existente en el momento de la inspección </t>
        </r>
        <r>
          <rPr>
            <sz val="8"/>
            <rFont val="Tahoma"/>
            <family val="2"/>
          </rPr>
          <t xml:space="preserve">
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Describa el contorl existente en el momento de la inspección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Colossus User</author>
  </authors>
  <commentList>
    <comment ref="A46" authorId="0">
      <text>
        <r>
          <rPr>
            <b/>
            <sz val="8"/>
            <rFont val="Tahoma"/>
            <family val="2"/>
          </rPr>
          <t>TABLA 2 
CUNATI.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Carlos Alberto Cuervo Bernal</author>
  </authors>
  <commentList>
    <comment ref="B102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101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100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9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8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7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6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5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4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3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2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1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90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9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8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7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6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5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4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3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2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1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80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9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8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7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6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5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4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3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2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1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70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9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8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7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6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5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4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3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2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1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60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59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58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57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56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14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  <comment ref="B4" authorId="0">
      <text>
        <r>
          <rPr>
            <b/>
            <sz val="11"/>
            <rFont val="Tahoma"/>
            <family val="2"/>
          </rPr>
          <t>Ingresar descripciones del peligro identificado</t>
        </r>
      </text>
    </comment>
  </commentList>
</comments>
</file>

<file path=xl/sharedStrings.xml><?xml version="1.0" encoding="utf-8"?>
<sst xmlns="http://schemas.openxmlformats.org/spreadsheetml/2006/main" count="1056" uniqueCount="526">
  <si>
    <t>FUENTE</t>
  </si>
  <si>
    <t>FISICO</t>
  </si>
  <si>
    <t>X</t>
  </si>
  <si>
    <t xml:space="preserve">ACTIVIDAD </t>
  </si>
  <si>
    <t>EFECTOS POSIBLES</t>
  </si>
  <si>
    <t xml:space="preserve">ALTO </t>
  </si>
  <si>
    <t xml:space="preserve">MEDIO </t>
  </si>
  <si>
    <t xml:space="preserve">BAJO </t>
  </si>
  <si>
    <t>MEDIO</t>
  </si>
  <si>
    <t>TAREA</t>
  </si>
  <si>
    <t>PROCESO</t>
  </si>
  <si>
    <t>ELIMINACION</t>
  </si>
  <si>
    <t>SUSTITUCION</t>
  </si>
  <si>
    <t>TRABAJADOR</t>
  </si>
  <si>
    <t>NIVEL DE DEFICIENCIA</t>
  </si>
  <si>
    <t>NIVEL DE PROBABILIDAD</t>
  </si>
  <si>
    <t>NIVEL DE CONSECUENCIA</t>
  </si>
  <si>
    <t>NIVEL DE RIESGO</t>
  </si>
  <si>
    <t>INTERPRETACION DEL NIVEL DE RIESGO</t>
  </si>
  <si>
    <t>ACEPTABILIDAD DEL RIESGO</t>
  </si>
  <si>
    <t>MUY ALTO</t>
  </si>
  <si>
    <t>EVALUACION DEL RIESGO</t>
  </si>
  <si>
    <t>CONTROL EXISTENTE</t>
  </si>
  <si>
    <t>BIOMECANICO</t>
  </si>
  <si>
    <t>NIVEL DE EXPOSICIÓN</t>
  </si>
  <si>
    <t>INTERPRETACIÓN NIVEL DE PROBABILIDAD</t>
  </si>
  <si>
    <t>CONDICIONES DE SEGURIDAD</t>
  </si>
  <si>
    <t>EXPUESTOS</t>
  </si>
  <si>
    <t>PELIGROS</t>
  </si>
  <si>
    <t xml:space="preserve">CLASIFICACION </t>
  </si>
  <si>
    <t>MARTIZ DE RIESGOS</t>
  </si>
  <si>
    <t>MARCO LEGAL</t>
  </si>
  <si>
    <t>FISICOS</t>
  </si>
  <si>
    <t>ELECTRICO</t>
  </si>
  <si>
    <t>ANEXO 1</t>
  </si>
  <si>
    <t>TABLA DE PELIGROS</t>
  </si>
  <si>
    <t>FACTORES DE RIESGO</t>
  </si>
  <si>
    <t>ALTO</t>
  </si>
  <si>
    <t>BAJO</t>
  </si>
  <si>
    <t>RUIDO</t>
  </si>
  <si>
    <t>PISOS PELIGROSOS</t>
  </si>
  <si>
    <t>ILUMINACION</t>
  </si>
  <si>
    <t>ESCALERAS PELIGROSAS</t>
  </si>
  <si>
    <t>VIBRACIONES</t>
  </si>
  <si>
    <t>ORIFICIOS SIN PROTECCION</t>
  </si>
  <si>
    <t>TEMPERATURAS ALTAS</t>
  </si>
  <si>
    <t>PASILLOS OBSTACULIZADOS</t>
  </si>
  <si>
    <t>TEMPERATURAS BAJAS</t>
  </si>
  <si>
    <t>TEMPERATURAS EXTRMAS</t>
  </si>
  <si>
    <t>RADIACIONES NO IONIZ</t>
  </si>
  <si>
    <t>SIN SALIDAS DE EMERGENCIA</t>
  </si>
  <si>
    <t>INFRARROJAS</t>
  </si>
  <si>
    <t>SIN SEÑALIZACION DE SEGURIDAD</t>
  </si>
  <si>
    <t>ULTRA VIOLETA</t>
  </si>
  <si>
    <t>ELECTOMAGNETICAS</t>
  </si>
  <si>
    <t>QUIMICOS</t>
  </si>
  <si>
    <t>MECANICOS</t>
  </si>
  <si>
    <t>POLVOS</t>
  </si>
  <si>
    <t>MAQUINARIA EN MAL ESTADO</t>
  </si>
  <si>
    <t xml:space="preserve">HUMOS </t>
  </si>
  <si>
    <t>MAQUINARIA SIN GUARDAS</t>
  </si>
  <si>
    <t>FIBRAS</t>
  </si>
  <si>
    <t>MAQUINARIA SIN ANCLAR</t>
  </si>
  <si>
    <t>LIQUIDOS</t>
  </si>
  <si>
    <t>MAQUINARIA SIN FRENO DE SEG.</t>
  </si>
  <si>
    <t>VAPORES</t>
  </si>
  <si>
    <t>EQUIPOS A PRESION</t>
  </si>
  <si>
    <t>AEROSOLES</t>
  </si>
  <si>
    <t>EQUIPOS DEFECTUOSOS</t>
  </si>
  <si>
    <t>GASES</t>
  </si>
  <si>
    <t>HERRAMIENTA DEFECTUOSA</t>
  </si>
  <si>
    <t>MATERIAL PARTICULADO</t>
  </si>
  <si>
    <t>HERRAMIENTA INAPROPIADA</t>
  </si>
  <si>
    <t>BIOLOGICOS</t>
  </si>
  <si>
    <t>VEHICULOS SIN MANTENIMIENTO</t>
  </si>
  <si>
    <t>HONGOS</t>
  </si>
  <si>
    <t>RETROESCABADORAS INSEGURAS</t>
  </si>
  <si>
    <t>VIRUS</t>
  </si>
  <si>
    <t>POLEAS O PLUMAS DEFECTUOSAS</t>
  </si>
  <si>
    <t>BACTERIAS</t>
  </si>
  <si>
    <t>PELOS O PLUMAS</t>
  </si>
  <si>
    <t>BAÑOS EN MAL ESTADO</t>
  </si>
  <si>
    <t>PSICOSOCIALES</t>
  </si>
  <si>
    <t>ALTA CARGA DE TRABAJO</t>
  </si>
  <si>
    <t>ESTANDARES ALTOS</t>
  </si>
  <si>
    <t>TRABAJO MONOTONO</t>
  </si>
  <si>
    <t>TRABAJO DE GRAN CONCENTRACION</t>
  </si>
  <si>
    <t>TRABAJO REPETITIVO</t>
  </si>
  <si>
    <t>FALTA MOTIVACION</t>
  </si>
  <si>
    <t>TRABAJO AISLADO</t>
  </si>
  <si>
    <t xml:space="preserve"> ORDENES CONTRADICTORIAS</t>
  </si>
  <si>
    <t>BIOMECANICOS</t>
  </si>
  <si>
    <t>DE INCENDIO O EMERGENCIAS</t>
  </si>
  <si>
    <t>TRABAJO DE PIE PROLONGADO</t>
  </si>
  <si>
    <t>EXTINTORES OCULTOS</t>
  </si>
  <si>
    <t>TRABAJO SENTADO PROLONGADO</t>
  </si>
  <si>
    <t>EXTINTORES DESCARGADOS</t>
  </si>
  <si>
    <t>DISEÑO DEL PUESTO</t>
  </si>
  <si>
    <t>SIN EXTINTORES</t>
  </si>
  <si>
    <t>INCLINAC. TRONCO PROLONGADO</t>
  </si>
  <si>
    <t>GABINETES OBSTRUIDOS</t>
  </si>
  <si>
    <t>SOBRECARGAS Y ESFUERZOS</t>
  </si>
  <si>
    <t>MANGUERAS EN MAL ESTADO</t>
  </si>
  <si>
    <t>SOBRETIEMPOS DE TRABAJO</t>
  </si>
  <si>
    <t>SIN CAMILLA O INAPROPIADA</t>
  </si>
  <si>
    <t>GIROS DE TRONCO PERMANENTES</t>
  </si>
  <si>
    <t>BOTIQUIN INCOMPLETO</t>
  </si>
  <si>
    <t>MOVIMIENTOS REPETITIVOS</t>
  </si>
  <si>
    <t>SIN DIRECTORIO DE EMERGENCIAS</t>
  </si>
  <si>
    <t>FLEXION DE PIERNAS PROLONGADA</t>
  </si>
  <si>
    <t>ESCAPE DE GASES PELIGROSOS</t>
  </si>
  <si>
    <t>TRANSITO</t>
  </si>
  <si>
    <t>ELECTRICO (ALTA, Y BAJA TENSION)</t>
  </si>
  <si>
    <t>PUBLICO</t>
  </si>
  <si>
    <t>FENOMENOS NATURALES</t>
  </si>
  <si>
    <t>SISMO</t>
  </si>
  <si>
    <t>TERREMOTO</t>
  </si>
  <si>
    <t>VENDAVAL</t>
  </si>
  <si>
    <t>INUNDACIÓN</t>
  </si>
  <si>
    <t>DERRUMBE</t>
  </si>
  <si>
    <t>PRESIPITACIONES</t>
  </si>
  <si>
    <t>PRESIPITACIONES LLUVIAS</t>
  </si>
  <si>
    <t>PRESIPITACIONES GRANIZADAS</t>
  </si>
  <si>
    <t>PRESIPITACIONES HELADAS</t>
  </si>
  <si>
    <t>NR</t>
  </si>
  <si>
    <t>NIVEL DEL RIESGO</t>
  </si>
  <si>
    <t>TRANSITO MOTO</t>
  </si>
  <si>
    <t>TRANSITO VEHICULO</t>
  </si>
  <si>
    <t>TEMP. EXTREMAS</t>
  </si>
  <si>
    <t>POSTURA SEDENTE</t>
  </si>
  <si>
    <t xml:space="preserve">CARGA ESTATICA </t>
  </si>
  <si>
    <t>ILUMINACIÓN</t>
  </si>
  <si>
    <t>R. NO IONIZANTES</t>
  </si>
  <si>
    <t>Fecha:</t>
  </si>
  <si>
    <t>(B)</t>
  </si>
  <si>
    <t>FACTOR DE RIESGO / PELIGRO</t>
  </si>
  <si>
    <t>Medidas de control</t>
  </si>
  <si>
    <t>Grupo de riesgo</t>
  </si>
  <si>
    <t>Factor de riesgo</t>
  </si>
  <si>
    <t>Agente del Riesgo</t>
  </si>
  <si>
    <t>Efectos</t>
  </si>
  <si>
    <t>En la Entidad</t>
  </si>
  <si>
    <t>Para el trabajador</t>
  </si>
  <si>
    <t>Equipos de Protección Personal</t>
  </si>
  <si>
    <t>Físico:</t>
  </si>
  <si>
    <t>Iluminación insuficiente durante labores de mantenimiento y conducción nocturna o con condiciones adversas (neblina, lluvia).</t>
  </si>
  <si>
    <t>Cefalea, fatiga visual, aumento de probabilidad de accidente de trabajo (quemaduras, golpes, cortaduras).</t>
  </si>
  <si>
    <t>Realizar mediciones de luz en los lugares de trabajo de mantenimiento y patios.</t>
  </si>
  <si>
    <t>Capacitar y sensibilizar al operador de equipo (conductor) en manejo defensivo.</t>
  </si>
  <si>
    <t>Carga estática y dinámica</t>
  </si>
  <si>
    <t>Protección a la Cabeza (cráneo).</t>
  </si>
  <si>
    <t>Iluminación</t>
  </si>
  <si>
    <t>Ambiental baja y alta.</t>
  </si>
  <si>
    <t>Disconfort térmico.</t>
  </si>
  <si>
    <t>De acuerdo con los recursos presupuestarios considerar sistemas de calefacción en vehículos.</t>
  </si>
  <si>
    <t>Promover el consumo de bebidas frías o calientes de acuerdo con la zona climática y horarios.</t>
  </si>
  <si>
    <t>Psicosocial</t>
  </si>
  <si>
    <t>Contenido de la tarea, organización del tiempo de trabajo</t>
  </si>
  <si>
    <t>Protección a los Oídos.</t>
  </si>
  <si>
    <t>Temperatura</t>
  </si>
  <si>
    <t>Exposición a cambios climáticos, durante tareas de desvare, entre otras.</t>
  </si>
  <si>
    <t>Afecciones respiratoria.</t>
  </si>
  <si>
    <t>Planes de asistencia en carretera.</t>
  </si>
  <si>
    <t>Dotar adecuadamente (chaqueta impermeable y térmica).</t>
  </si>
  <si>
    <t>Locativo</t>
  </si>
  <si>
    <t>Locativo interno</t>
  </si>
  <si>
    <t>Superficies de trabajo, distribución de áreas de trabajo</t>
  </si>
  <si>
    <t>Protección de Ojos y Cara.</t>
  </si>
  <si>
    <t>Humedad</t>
  </si>
  <si>
    <t>Uso de pitos, cornetas y ruido del motor.</t>
  </si>
  <si>
    <t>Realizar dosimetría con seguimiento y plan de control.</t>
  </si>
  <si>
    <t>Dotar adecuadamente (Elementos impermeables).</t>
  </si>
  <si>
    <t>Carga estática, movimiento repetitivo de mano, Carga dinámica</t>
  </si>
  <si>
    <t>Protección de las Vías Respiratorias.</t>
  </si>
  <si>
    <t>Ruido</t>
  </si>
  <si>
    <t>Condiciones deficientes de mantenimiento de la maquinaria del vehículo (amortiguadores).</t>
  </si>
  <si>
    <t>Predisposición a infecciones de vías respiratorias y piel.</t>
  </si>
  <si>
    <t>Mejorar el mantenimiento de los vehículos.</t>
  </si>
  <si>
    <t>Realizar audiometrías periódicamente.</t>
  </si>
  <si>
    <t>Físicos</t>
  </si>
  <si>
    <t xml:space="preserve">Radiaciones no ionizantes </t>
  </si>
  <si>
    <t>Protección de Manos y Brazos.</t>
  </si>
  <si>
    <t>Eléctrico</t>
  </si>
  <si>
    <t>Velocidad de desplazamiento</t>
  </si>
  <si>
    <t>Estrés que se manifiesta: trastornos neurovegetativos,  digestivos, Psíquicos, entre otros.</t>
  </si>
  <si>
    <t>Utilización de sustancias con menor potencial tóxico en actividades de mantenimiento.</t>
  </si>
  <si>
    <t>Capacitar a los conductores sobre el riesgo, prevención de efectos manejo y control.</t>
  </si>
  <si>
    <t xml:space="preserve">Utilización de sustancias con menor potencial tóxico en actividades de mantenimiento.
</t>
  </si>
  <si>
    <t>Protección de Pies y Piernas.</t>
  </si>
  <si>
    <t>Vibraciones</t>
  </si>
  <si>
    <t>Deterioro mecánico del vehículo.</t>
  </si>
  <si>
    <t>Trastornos muscoesqueléticos.</t>
  </si>
  <si>
    <t>Fomentar la importancia de la limpieza de la piel durante la actividad, al consumir alimentos, etc.; con el uso de crema lubricante, limpiadora y protectora.</t>
  </si>
  <si>
    <t>Capacitar a los trabajadores en el riesgo y su prevención.</t>
  </si>
  <si>
    <t xml:space="preserve">Locativo interno </t>
  </si>
  <si>
    <t>Deficiencia en la infraestructura, señalización y demarcación de vías.</t>
  </si>
  <si>
    <t xml:space="preserve">Fomentar la importancia de la limpieza de la piel durante la actividad, al consumir alimentos, etc.; con el uso de crema lubricante, limpiadora y protectora. 
</t>
  </si>
  <si>
    <t xml:space="preserve">Cinturón de Sgda. para trabajo en altura </t>
  </si>
  <si>
    <t>Químico:</t>
  </si>
  <si>
    <t>Deterioro de las vías (huecos).</t>
  </si>
  <si>
    <t>Disminución de la agudeza visual y</t>
  </si>
  <si>
    <t>Aplicar las normas de higiene, sanidad y asepsia.</t>
  </si>
  <si>
    <t>Realizar control médico periódico.</t>
  </si>
  <si>
    <t>Posturas inadecuadas, esfuerzo físico.</t>
  </si>
  <si>
    <t>Ropa de Trabajo.</t>
  </si>
  <si>
    <t>Humos y gases de combustión</t>
  </si>
  <si>
    <t>Humos metálicos por soldadura en labores de mantenimiento, humos de combustión de los motores.</t>
  </si>
  <si>
    <t>Alteraciones del equilibrio (laberinto).</t>
  </si>
  <si>
    <t>Adecuar espacios de trabajo.</t>
  </si>
  <si>
    <t>Contenido de la tarea: exige atención, organización del tiempo de trabajo</t>
  </si>
  <si>
    <t>Ropa Protectora.</t>
  </si>
  <si>
    <t>Material particulado</t>
  </si>
  <si>
    <t xml:space="preserve">Tránsito por carreteras o calles, en especial si no están pavimentadas. </t>
  </si>
  <si>
    <t>Trastornos circulatorios y digestivos.</t>
  </si>
  <si>
    <t>Establecer un Sistema de Vigilancia Epidemiológica de Cargas y Posturas, que incluya el programa de acondicionamiento físico (frecuencia de mínimo 3 veces a la semana).</t>
  </si>
  <si>
    <t>Superficies de trabajo, distribución del area</t>
  </si>
  <si>
    <t xml:space="preserve">Establecer un Sistema de Vigilancia Epidemiológica de Cargas y Posturas, que incluya el programa de acondicionamiento físico (frecuencia de mínimo 3 veces a la semana).
</t>
  </si>
  <si>
    <t xml:space="preserve">Los equipos de primeros auxilio </t>
  </si>
  <si>
    <t>Químico: Gases y vapores</t>
  </si>
  <si>
    <t>Inhalación de sustancias químicas durante varadas, tanqueo, etc.</t>
  </si>
  <si>
    <t>Irritación de vías respiratorias altas y mucosas; intoxicación por monóxido de carbono.</t>
  </si>
  <si>
    <t>Reorganizar el transporte público de pasajeros, con la intervención del estado.</t>
  </si>
  <si>
    <t>Químico</t>
  </si>
  <si>
    <t>Inhalación de material particulado, de gases y vapores</t>
  </si>
  <si>
    <t xml:space="preserve">Reorganizar el transporte público de pasajeros, con la intervención del estado.
</t>
  </si>
  <si>
    <t xml:space="preserve">Cinturón de seguridad </t>
  </si>
  <si>
    <t>Biológico</t>
  </si>
  <si>
    <t>Servicios sanitarios</t>
  </si>
  <si>
    <t>Reacciones alérgicas por contaminación de polvo.</t>
  </si>
  <si>
    <t>Ofrecer mejores garantías laborales, en la sub-contratación de empleados.</t>
  </si>
  <si>
    <t>Facilitar protección respiratoria de acuerdo a la exposición.</t>
  </si>
  <si>
    <t>Mecánicos</t>
  </si>
  <si>
    <t>Manipulación de materiales</t>
  </si>
  <si>
    <t xml:space="preserve">Equipo de carretera </t>
  </si>
  <si>
    <t>Físico</t>
  </si>
  <si>
    <t>Contenido de la tarea, organización del tiempo de trabajo.</t>
  </si>
  <si>
    <t>Fatiga física y mental.</t>
  </si>
  <si>
    <t>Naturales</t>
  </si>
  <si>
    <t xml:space="preserve">Jornadas de trabajo extensas, rotación de turnos y trabajo nocturno; tiempo de espera en condiciones difíciles (trancones, varadas, etc.), </t>
  </si>
  <si>
    <t>Agresividad.</t>
  </si>
  <si>
    <t xml:space="preserve"> </t>
  </si>
  <si>
    <t>Hacer campañas que promuevan el respeto y cultura ciudadana.</t>
  </si>
  <si>
    <t>Inhalación de material particulado</t>
  </si>
  <si>
    <t xml:space="preserve">Realizar audiometrías periódicamente.
</t>
  </si>
  <si>
    <t>Público</t>
  </si>
  <si>
    <t>Durante labores de mantenimiento con batería y circuitos de alta y baja.</t>
  </si>
  <si>
    <t>Ansiedad.</t>
  </si>
  <si>
    <t>Fomentar el cumplimiento de las normas.</t>
  </si>
  <si>
    <t>Ruido continuo</t>
  </si>
  <si>
    <t>Uso de gasolina, solventes, grasas y aceites, durante el mantenimiento.</t>
  </si>
  <si>
    <t>Electrización o electrocución por choque eléctrico.</t>
  </si>
  <si>
    <t>Sensibilización, formación, entrenamiento para realizar trabajo en altura</t>
  </si>
  <si>
    <t>Posturas inadecuadas</t>
  </si>
  <si>
    <t>Físicoquímico</t>
  </si>
  <si>
    <t>Durante maniobras mecánicas inadecuadas</t>
  </si>
  <si>
    <t>Quemaduras de 1er, 2º y 3er grado</t>
  </si>
  <si>
    <t>Certificación de la competencia laboral en alturas</t>
  </si>
  <si>
    <t>Fatiga y espasmos musculares</t>
  </si>
  <si>
    <t>Enfermedades psicosomáticas (migraña, gastrointestinales), cefaleas, estrés laboral</t>
  </si>
  <si>
    <t>Fatiga visual</t>
  </si>
  <si>
    <t>Alteraciones respiratorias</t>
  </si>
  <si>
    <t>Cefalea, fatiga auditiva</t>
  </si>
  <si>
    <t>Choques, fracturas, heridas</t>
  </si>
  <si>
    <t>Lesiones a las personas, daños a la propiedad</t>
  </si>
  <si>
    <t>Lesiones a personas o muerte</t>
  </si>
  <si>
    <t>Biomecanicos</t>
  </si>
  <si>
    <t>(A)</t>
  </si>
  <si>
    <t>Golpes, y/o atrapamientos</t>
  </si>
  <si>
    <t>(M)</t>
  </si>
  <si>
    <t>Resbaloso</t>
  </si>
  <si>
    <t>RUIDO DE IMPACTO</t>
  </si>
  <si>
    <t>RUIDO INTERMITENTE</t>
  </si>
  <si>
    <t>RUIDO CONTINUO</t>
  </si>
  <si>
    <t>ILUMINACION POR LUZ VISIBLE POR EXCESO</t>
  </si>
  <si>
    <t>ILUMINACION POR LUZ VISIBLE POR DEFICIENCIA</t>
  </si>
  <si>
    <t>VIBRACIÓN CUERPO ENTERO</t>
  </si>
  <si>
    <t>VIBRACIÓN SEGMENTARIA</t>
  </si>
  <si>
    <t>TEMPERATURAS EXTREMAS CALOR</t>
  </si>
  <si>
    <t>TEMPERATURAS EXTREMAS FRIO</t>
  </si>
  <si>
    <t>PRESION ATMOSFERICA NORMAL</t>
  </si>
  <si>
    <t>PRESION ATMOSFERICA AJUSTADA</t>
  </si>
  <si>
    <t>RADIACIONES IONIZANTES RAYOS X, GAMA, BETA, ALFA.</t>
  </si>
  <si>
    <t>DISCONFORTERMICO</t>
  </si>
  <si>
    <t>RADIACIONES NO IONIZANTES (LASER)</t>
  </si>
  <si>
    <t>ACCIDENTES DE TRANSITO</t>
  </si>
  <si>
    <t>SOPORTE</t>
  </si>
  <si>
    <t>RADIACIONES NO IONIZANTES (ULTRAVIOLETA)</t>
  </si>
  <si>
    <t>RADIACIONES NO IONIZANTES (INFRAROJA)</t>
  </si>
  <si>
    <t>RADIACIONES NO IONIZANTES (ELECTROMANETICAS)</t>
  </si>
  <si>
    <t>Trabajos en altura riesgos de caídas desde diferente nivel</t>
  </si>
  <si>
    <t xml:space="preserve">Conexiones que  no cumplen norma RETIE de seguridad en estanterías, luminarias fluorescentes a lo largo de las ubicaciones Nº 10 hasta la Nº 21 sin protección de difusores o acrílico, Caída o rotura de tubos fluorescentes sobre material almacenado </t>
  </si>
  <si>
    <t>Trabajos en altura riesgos de caídas desde diferente nivel, uso inadecuado de la eslinga de posicionamiento en el punto de uso de eslinga de amortiguación</t>
  </si>
  <si>
    <t>Vertimiento de sólidos al suelo</t>
  </si>
  <si>
    <t>Manejo y almacenamiento de materiales, Transporte de materias primas  materias primas y granel</t>
  </si>
  <si>
    <t>Volcamiento y caída de Almacenamiento en apilamientos por exceso o fuera del área de la estiba.</t>
  </si>
  <si>
    <t>Caída de objetos almacenados en estibas por desempaque de objetos fuera de la caja.</t>
  </si>
  <si>
    <t>Atención publico</t>
  </si>
  <si>
    <t>Frio por ambiente</t>
  </si>
  <si>
    <t>SEGURO ARP</t>
  </si>
  <si>
    <t>PROTECTOR AUDITIVO</t>
  </si>
  <si>
    <t>SVE</t>
  </si>
  <si>
    <t>PROTECTOR RESPIRATORIO</t>
  </si>
  <si>
    <t>PVE Psicosocial</t>
  </si>
  <si>
    <t>TURNOS DE DESCANSO PARA PERSONAL EN MINA ACTIVIDADES DE RECREACION  
SVE PSICOSOCIAL</t>
  </si>
  <si>
    <t>UBICACIÓN DE LUMINARIAS</t>
  </si>
  <si>
    <t>PADMOUSE</t>
  </si>
  <si>
    <t>(MA)</t>
  </si>
  <si>
    <t>SOLICITUD A PROVEEDOR DE CERTIFICADOS TECNOMECANICOS</t>
  </si>
  <si>
    <t>IMPLEMENTAR PROCEDIMIENTOS DE SEGURIDAD  Y PROTECCION INDUSTRIAL</t>
  </si>
  <si>
    <t>USO DE PROTECTOR AUDITIVO</t>
  </si>
  <si>
    <t>INSPECCIONES
EXTINTORES</t>
  </si>
  <si>
    <t>NO EXISTE</t>
  </si>
  <si>
    <t>ADMINISTRACION ALTA GERENCIA</t>
  </si>
  <si>
    <t>AEREO PRIVADO</t>
  </si>
  <si>
    <t>PROTECCION ESPECIAL</t>
  </si>
  <si>
    <t>Trabajos a campo abierto, en tajos, áreas de ensamble (Reportes y PM), Patio de Talleres y Taller</t>
  </si>
  <si>
    <t xml:space="preserve">Problemas respiratorios, Neumoconiosis, afección en la vista </t>
  </si>
  <si>
    <t xml:space="preserve">Uso y Generación  de elementos de oficina, residuos reciclables y comunes </t>
  </si>
  <si>
    <t xml:space="preserve">Malos olores, infecciones </t>
  </si>
  <si>
    <t xml:space="preserve">Generacion de aguas residuales </t>
  </si>
  <si>
    <t xml:space="preserve">Contaminacion de recursos naturales </t>
  </si>
  <si>
    <t>DESARROLLADO CON LA ASESORIA DE POSITIVA COMPAÑÍA DE SEGUROS</t>
  </si>
  <si>
    <t xml:space="preserve">Código: </t>
  </si>
  <si>
    <t>Versión:</t>
  </si>
  <si>
    <t>FORMATO</t>
  </si>
  <si>
    <t>Proceso</t>
  </si>
  <si>
    <t xml:space="preserve">Página 1 de ___ </t>
  </si>
  <si>
    <t>Promoción y Prevención</t>
  </si>
  <si>
    <t>INFORMACIÓN GENERAL DE LA EMPRESA</t>
  </si>
  <si>
    <t>NIT</t>
  </si>
  <si>
    <t>CC</t>
  </si>
  <si>
    <t>CE</t>
  </si>
  <si>
    <t>No.</t>
  </si>
  <si>
    <t>Actividad Económica</t>
  </si>
  <si>
    <t>Clase(s) de Riesgos</t>
  </si>
  <si>
    <t>No. De Trabajadores</t>
  </si>
  <si>
    <t>Prima de Cotización</t>
  </si>
  <si>
    <t>$</t>
  </si>
  <si>
    <t>Dirección</t>
  </si>
  <si>
    <t>Teléfono (s)</t>
  </si>
  <si>
    <t xml:space="preserve">Móvil </t>
  </si>
  <si>
    <t>FAX</t>
  </si>
  <si>
    <t>Correo electrónico</t>
  </si>
  <si>
    <t>Ciudad / Municipio</t>
  </si>
  <si>
    <t>Departamento</t>
  </si>
  <si>
    <t>INFORMACIÓN DE LA MATRIZ DE IDENTIFICACIÓN DE PELIGROS EN EL CENTRO DE TRABAJO</t>
  </si>
  <si>
    <t>Nombre del Centro de Trabajo</t>
  </si>
  <si>
    <t>No. de Trabajadores</t>
  </si>
  <si>
    <t>Fecha última evaluación</t>
  </si>
  <si>
    <t>Fecha de realización</t>
  </si>
  <si>
    <t>INSTRUCTIVO DE DILIGENCIAMIENTO DE MATRIZ DE IDENTIFICACIÓN DE PELIGROS, VALORACIÓN DE RIESGOS, DETERMINACIÓN DE CONTROLES</t>
  </si>
  <si>
    <r>
      <t xml:space="preserve">Tipo de documento: </t>
    </r>
    <r>
      <rPr>
        <sz val="9"/>
        <rFont val="Arial"/>
        <family val="2"/>
      </rPr>
      <t xml:space="preserve">Señale el tipo de documento que tiene la empresa Nit, Cédula de ciudadanía, Cédula de extranjería </t>
    </r>
  </si>
  <si>
    <r>
      <t xml:space="preserve">Número de documento: </t>
    </r>
    <r>
      <rPr>
        <sz val="9"/>
        <rFont val="Arial"/>
        <family val="2"/>
      </rPr>
      <t xml:space="preserve"> Escriba el número de identificación de la empresa,  incluya todos los  dígitos, sin guiones ni puntos de  separación.</t>
    </r>
  </si>
  <si>
    <r>
      <t xml:space="preserve">Centros de Trabajo: </t>
    </r>
    <r>
      <rPr>
        <sz val="9"/>
        <rFont val="Arial"/>
        <family val="2"/>
      </rPr>
      <t>Señale con X según el caso, si la empresa la empresa cuenta con centros de trabajo ( SI/NO)</t>
    </r>
  </si>
  <si>
    <r>
      <t>Actividad económica:</t>
    </r>
    <r>
      <rPr>
        <sz val="9"/>
        <rFont val="Arial"/>
        <family val="2"/>
      </rPr>
      <t xml:space="preserve"> Escriba el nombre de la actividad económica principal desarrollada por la empresa (extracción de carbón; Transporte urbano de pasajeros, etc.) según el decreto 1607/2002</t>
    </r>
  </si>
  <si>
    <r>
      <t xml:space="preserve">Número de Trabajadores: </t>
    </r>
    <r>
      <rPr>
        <sz val="9"/>
        <color indexed="8"/>
        <rFont val="Arial"/>
        <family val="2"/>
      </rPr>
      <t>Escriba el número total de trabajadores que tiene el área o proceso a intervenir, temporales, contratos y planta.</t>
    </r>
  </si>
  <si>
    <r>
      <t xml:space="preserve">Tiempo de funcionamiento de la empresa: </t>
    </r>
    <r>
      <rPr>
        <sz val="9"/>
        <color indexed="8"/>
        <rFont val="Arial"/>
        <family val="2"/>
      </rPr>
      <t>Escriba el tiempo que lleva funcionando la empresa en días, meses  y años.</t>
    </r>
  </si>
  <si>
    <r>
      <t xml:space="preserve">Dirección: </t>
    </r>
    <r>
      <rPr>
        <sz val="9"/>
        <rFont val="Arial"/>
        <family val="2"/>
      </rPr>
      <t>Escriba la dirección principal de la empresa</t>
    </r>
  </si>
  <si>
    <r>
      <t xml:space="preserve">Teléfonos: </t>
    </r>
    <r>
      <rPr>
        <sz val="9"/>
        <rFont val="Arial"/>
        <family val="2"/>
      </rPr>
      <t>Escriba el número o los números principales de la empresa</t>
    </r>
  </si>
  <si>
    <r>
      <t xml:space="preserve">Móvil: </t>
    </r>
    <r>
      <rPr>
        <sz val="9"/>
        <rFont val="Arial"/>
        <family val="2"/>
      </rPr>
      <t>Escriba el número de teléfono móvil de la empresa o de la persona responsable</t>
    </r>
  </si>
  <si>
    <r>
      <t xml:space="preserve">FAX: </t>
    </r>
    <r>
      <rPr>
        <sz val="9"/>
        <rFont val="Arial"/>
        <family val="2"/>
      </rPr>
      <t>Escriba el número en donde se pueda remitir la información</t>
    </r>
  </si>
  <si>
    <r>
      <t xml:space="preserve">Correo electrónico: </t>
    </r>
    <r>
      <rPr>
        <sz val="9"/>
        <rFont val="Arial"/>
        <family val="2"/>
      </rPr>
      <t>Escribe el correo de la persona a quien se le pueda remitir el resultado e informe realizado</t>
    </r>
  </si>
  <si>
    <r>
      <t>Ciudad o Municipio:</t>
    </r>
    <r>
      <rPr>
        <sz val="9"/>
        <rFont val="Arial"/>
        <family val="2"/>
      </rPr>
      <t xml:space="preserve"> Escriba el nombre  de la ciudad o municipio donde se encuentra ubicada la empresa</t>
    </r>
  </si>
  <si>
    <r>
      <t>Departamento:</t>
    </r>
    <r>
      <rPr>
        <sz val="9"/>
        <rFont val="Arial"/>
        <family val="2"/>
      </rPr>
      <t xml:space="preserve"> Escriba el nombre del departamento donde se encuentra ubicada la empresa</t>
    </r>
  </si>
  <si>
    <r>
      <t>Nombre del centro de trabajo:</t>
    </r>
    <r>
      <rPr>
        <sz val="9"/>
        <rFont val="Arial"/>
        <family val="2"/>
      </rPr>
      <t xml:space="preserve"> Escriba el nombre del centro de trabajo, área o proceso, en donde se realiza la matriz de identificación de peligros</t>
    </r>
  </si>
  <si>
    <r>
      <t>Actividad económica:</t>
    </r>
    <r>
      <rPr>
        <sz val="9"/>
        <rFont val="Arial"/>
        <family val="2"/>
      </rPr>
      <t xml:space="preserve"> Escriba el nombre de la actividad económica del centro de trabajo, área o proceso, en donde se realiza la matriz de identificación de peligros de acuerdo a lo dispuesto en el decreto 1607/2002</t>
    </r>
  </si>
  <si>
    <r>
      <t xml:space="preserve">Fecha de última evaluación: </t>
    </r>
    <r>
      <rPr>
        <sz val="9"/>
        <rFont val="Arial"/>
        <family val="2"/>
      </rPr>
      <t>Escriba la fecha en la cual se realizó la última identificación de los peligros en la empresa, centro de trabajo, área o proceso a evaluar , en el siguiente orden: día, mes y año, utilice números arábigos.</t>
    </r>
  </si>
  <si>
    <r>
      <t xml:space="preserve">Fecha de realización: </t>
    </r>
    <r>
      <rPr>
        <sz val="9"/>
        <rFont val="Arial"/>
        <family val="2"/>
      </rPr>
      <t>Escriba la fecha en la cual se realiza el levantamiento de la información para la identificación de los peligros, en el siguiente orden: día, mes y año, utilice números arábigos.</t>
    </r>
  </si>
  <si>
    <t>CRITERIOS DE EVACUACIÓN</t>
  </si>
  <si>
    <r>
      <t xml:space="preserve">Nivel de Exposición: </t>
    </r>
    <r>
      <rPr>
        <sz val="9"/>
        <color indexed="10"/>
        <rFont val="Arial"/>
        <family val="2"/>
      </rPr>
      <t>Calificar de 1 a 4 y corresponde a la exposición a la causa básica</t>
    </r>
  </si>
  <si>
    <r>
      <t xml:space="preserve">Efectos posibles: </t>
    </r>
    <r>
      <rPr>
        <sz val="9"/>
        <color indexed="10"/>
        <rFont val="Arial"/>
        <family val="2"/>
      </rPr>
      <t>Escriba la consecuencia más probable (lesiones a las personas, daño al equipo, al proceso o a la propiedad) que puede llegar a generar un riesgo existente en el lugar de trabajo.</t>
    </r>
  </si>
  <si>
    <r>
      <t xml:space="preserve">No. Trabajadores expuestos: </t>
    </r>
    <r>
      <rPr>
        <sz val="9"/>
        <color indexed="10"/>
        <rFont val="Arial"/>
        <family val="2"/>
      </rPr>
      <t>escriba el número de personas expuestas al factor de riesgo en el proceso, sección o cargo</t>
    </r>
  </si>
  <si>
    <t>ELIMINACION; describa si con el control sugerido se elimina el peligro</t>
  </si>
  <si>
    <t>SUSTITUCION; describa si con el control sugerido se genera una sustitución de los peligros</t>
  </si>
  <si>
    <t>SENALIZACION; describa el tipo de señalización que se aplica</t>
  </si>
  <si>
    <t>EQUIPOS DE PROTECCION INDIVIDUAL; describa los elementos de protecciónque requiere el trabajador a utilizar.</t>
  </si>
  <si>
    <t>Nivel de deficiencia: seleccione con 2, 5 o 10 según el nivel resultados obtenidos por los controles existentes</t>
  </si>
  <si>
    <t>VP-RE-MIPVRDC-0</t>
  </si>
  <si>
    <t>Buscar recursos</t>
  </si>
  <si>
    <t>Sector Económico</t>
  </si>
  <si>
    <t>Visita de Campo</t>
  </si>
  <si>
    <t>PSICOSOCIAL</t>
  </si>
  <si>
    <t>Inventario</t>
  </si>
  <si>
    <t>OBSERVACIÓN</t>
  </si>
  <si>
    <t>En observaciones: se puede utilizar el diagnóstico integral para sectores siniestros la evaluación del riesgos se amplia en laidentificación del riesgo del documento diagnostico integral</t>
  </si>
  <si>
    <t>HOGOS</t>
  </si>
  <si>
    <t>RICKETSIAS</t>
  </si>
  <si>
    <t>PARASITOS</t>
  </si>
  <si>
    <t>PICADURAS</t>
  </si>
  <si>
    <t>POSTURA PRLONGADA</t>
  </si>
  <si>
    <t>Terremoto</t>
  </si>
  <si>
    <t>DESCRIPCION</t>
  </si>
  <si>
    <r>
      <t>Lugar de Trabajo:</t>
    </r>
    <r>
      <rPr>
        <sz val="9"/>
        <color indexed="10"/>
        <rFont val="Arial"/>
        <family val="2"/>
      </rPr>
      <t xml:space="preserve"> Espacio fisico en el que se realizan actividades relacionadas con el trabajo, bajo el control de la organización</t>
    </r>
  </si>
  <si>
    <t>CONTROL INGENIERIA</t>
  </si>
  <si>
    <t>CONTROL EN LA PERSONA (EQUIPOS  / ELEMENTOS DE PROTECCION PERSONAL, FORMACIÓN)</t>
  </si>
  <si>
    <t>CONTROLES ADMINISTRATIVOS, DOCUMENTAL Y ADVERTENCIA (SENALIZACION / DELIMITACIÓN / DEMARCACIÓN)</t>
  </si>
  <si>
    <t>Rutinario</t>
  </si>
  <si>
    <r>
      <t xml:space="preserve">Tarea: </t>
    </r>
    <r>
      <rPr>
        <sz val="9"/>
        <color indexed="10"/>
        <rFont val="Arial"/>
        <family val="2"/>
      </rPr>
      <t>es el paso especifico que se analiza, selecciones el tamaño de la celda de acuerdo al numero de peligros identificados en la tarea.</t>
    </r>
  </si>
  <si>
    <r>
      <t xml:space="preserve">POSITIVA S.A.
</t>
    </r>
    <r>
      <rPr>
        <sz val="12"/>
        <color indexed="8"/>
        <rFont val="Calibri"/>
        <family val="2"/>
      </rPr>
      <t>Compañía de Seguros / ARP
-Gestión Documental-</t>
    </r>
  </si>
  <si>
    <t>Bodega1</t>
  </si>
  <si>
    <t>Bodega2</t>
  </si>
  <si>
    <t>Badega3</t>
  </si>
  <si>
    <t>SOPORTE 2</t>
  </si>
  <si>
    <t>Proveedor de partes 4</t>
  </si>
  <si>
    <t>Bodega en arriendo</t>
  </si>
  <si>
    <t>Verificación Conteo inventario</t>
  </si>
  <si>
    <t>Revisión</t>
  </si>
  <si>
    <t>Desempaque</t>
  </si>
  <si>
    <t>Conteo</t>
  </si>
  <si>
    <t>SERVICIOS  A CLIENTE EXTERNO</t>
  </si>
  <si>
    <t>Revisión de procesos</t>
  </si>
  <si>
    <t>Negociación</t>
  </si>
  <si>
    <t>Visita de seguimiento</t>
  </si>
  <si>
    <t>Consolidar informes de productividad</t>
  </si>
  <si>
    <t>Planeación dela producción</t>
  </si>
  <si>
    <t>Transporte de materiales a reprocesos</t>
  </si>
  <si>
    <t>Servicios sanitarios inadecuados</t>
  </si>
  <si>
    <t>Servicios de comida inadecuado</t>
  </si>
  <si>
    <t>Subclasificación</t>
  </si>
  <si>
    <t>TIPO ACTIVIDAD
RUTINARIA / NO RUTINARIA</t>
  </si>
  <si>
    <t>No Rutinaria</t>
  </si>
  <si>
    <t>La matriz adjunta contiene 8 procesos descritos con ejemplo de ejercicio y guia para el el desarrollo de la matriz de la empresa cliente</t>
  </si>
  <si>
    <t>2012/06</t>
  </si>
  <si>
    <t>ASPECTOS LEGALES
APLICABLES</t>
  </si>
  <si>
    <t>Licencia en SO</t>
  </si>
  <si>
    <t>Verificado por</t>
  </si>
  <si>
    <t>Levantamiento de la información en la matriz realizada por:</t>
  </si>
  <si>
    <t>Asesorado por :</t>
  </si>
  <si>
    <t>Cargo</t>
  </si>
  <si>
    <t>Cantidad de sedes que dispone la empresa No. Sedes</t>
  </si>
  <si>
    <r>
      <t xml:space="preserve">No de Sedes de Trabajo (No sedes): </t>
    </r>
    <r>
      <rPr>
        <sz val="9"/>
        <rFont val="Arial"/>
        <family val="2"/>
      </rPr>
      <t>Escriba el número de sedes de trabajo con que cuenta la empresa</t>
    </r>
  </si>
  <si>
    <t>Procedimiento</t>
  </si>
  <si>
    <t>Capacitación</t>
  </si>
  <si>
    <t>CRITERIOS DE CONTROL 
MEDIDAS DE INTERVENCION SUGERIDAS</t>
  </si>
  <si>
    <r>
      <t xml:space="preserve">Nivel de Probabilidad: </t>
    </r>
    <r>
      <rPr>
        <sz val="9"/>
        <color indexed="10"/>
        <rFont val="Arial"/>
        <family val="2"/>
      </rPr>
      <t>resusltado entre el nivle de deficiencia y la exposición no digita tiene formulación de multiplicar Nivel de deficiencia por Nivel de exposición.</t>
    </r>
  </si>
  <si>
    <r>
      <t xml:space="preserve">Interpretación del nivel de Probabilidad: </t>
    </r>
    <r>
      <rPr>
        <sz val="9"/>
        <color indexed="10"/>
        <rFont val="Arial"/>
        <family val="2"/>
      </rPr>
      <t>Corresponde al calculo de la norma se encuentra formulado, compara le nivele de probabilidad con los sigientes valores entre 24 y 40 Muy alto, entre 10 y 20 es alto, entrre 6 y 8 es Medio entre 2 y 4 es Bajo.</t>
    </r>
  </si>
  <si>
    <t>Gestión organizacional por pago (remuneración)</t>
  </si>
  <si>
    <t>Razón Social de la Empresa</t>
  </si>
  <si>
    <t>Manejo de información magnética y física, Contacto permanente con clientes y casa matriz,</t>
  </si>
  <si>
    <t xml:space="preserve"> aprobación presupuestos, administración del RH y financiero, licitaciones</t>
  </si>
  <si>
    <t>Bodega 1</t>
  </si>
  <si>
    <t>Síndrome del túnel del carpo,  fatiga muscular y alteraciones osteomusculares</t>
  </si>
  <si>
    <t>Manejo de información magnética, y física, contacto con clientes. Depuración de información.
Manejo de documentos.</t>
  </si>
  <si>
    <t>Eléctrico media tensión</t>
  </si>
  <si>
    <t>Identificación de defectos</t>
  </si>
  <si>
    <t>Carga en maquina extrusora</t>
  </si>
  <si>
    <t>Tecnológico por exposición</t>
  </si>
  <si>
    <t>INTERPRETACION DEL NIVEL DE RIESGO: Clasifica de manera automatica con formula según la norma  el producto de NIVEL DE PROBABILIDAD POR NIVEL DE CONSECUENCIA</t>
  </si>
  <si>
    <t>ACEPTABILIDAD DEL RIESGO: Evalación del riesgo si es aceptado o no por la organización lo clasifica de manera formaulada en aceptable o no aceptable según formula.</t>
  </si>
  <si>
    <r>
      <t>Factor de riesgo: Des</t>
    </r>
    <r>
      <rPr>
        <sz val="9"/>
        <color indexed="10"/>
        <rFont val="Arial"/>
        <family val="2"/>
      </rPr>
      <t>criba o selccione el factor de riesgo identificado en la actividad a estudiar (Ej: Ruido, químicos sólidos, exposición a infecciones por)</t>
    </r>
  </si>
  <si>
    <r>
      <t xml:space="preserve">Control existente: </t>
    </r>
    <r>
      <rPr>
        <sz val="9"/>
        <color indexed="10"/>
        <rFont val="Arial"/>
        <family val="2"/>
      </rPr>
      <t xml:space="preserve">describa la casilla donde aplique los controles disponibles </t>
    </r>
  </si>
  <si>
    <t>NIVEL DE EFICIENCIA</t>
  </si>
  <si>
    <t>No rutinaria</t>
  </si>
  <si>
    <r>
      <t xml:space="preserve">Clases de  riesgos: </t>
    </r>
    <r>
      <rPr>
        <sz val="9"/>
        <rFont val="Arial"/>
        <family val="2"/>
      </rPr>
      <t>Escriba la clase(s) de riesgo según clasificación del centro de trabajo por parte de la ARL (I,II,III,IV,V)</t>
    </r>
  </si>
  <si>
    <r>
      <t xml:space="preserve">Razon social de la empresa: </t>
    </r>
    <r>
      <rPr>
        <sz val="9"/>
        <color indexed="8"/>
        <rFont val="Arial"/>
        <family val="2"/>
      </rPr>
      <t xml:space="preserve">Escriba el nombre completo o Razón Social de la empresa en la cual se lleva a cabo la Matriz de identificación de peligros </t>
    </r>
  </si>
  <si>
    <t>Aque Sede aplica esta matriz</t>
  </si>
  <si>
    <r>
      <t xml:space="preserve">Prima de cotización:: </t>
    </r>
    <r>
      <rPr>
        <sz val="9"/>
        <color indexed="8"/>
        <rFont val="Arial"/>
        <family val="2"/>
      </rPr>
      <t>Escriba el  monto en pesos ($) correspondiente al dinero cotizado por la empresa a la ARL</t>
    </r>
  </si>
  <si>
    <t>Centros de Trabajo</t>
  </si>
  <si>
    <t xml:space="preserve">SI </t>
  </si>
  <si>
    <t>NO</t>
  </si>
  <si>
    <t>A</t>
  </si>
  <si>
    <t>M</t>
  </si>
  <si>
    <t>D</t>
  </si>
  <si>
    <t>Tiempo de funcionamiento de la empresa en Años, Meses, Dias</t>
  </si>
  <si>
    <t>I</t>
  </si>
  <si>
    <t>II</t>
  </si>
  <si>
    <t>III</t>
  </si>
  <si>
    <t>IV</t>
  </si>
  <si>
    <t>V</t>
  </si>
  <si>
    <t>Clase 1</t>
  </si>
  <si>
    <t>Clase2</t>
  </si>
  <si>
    <t>Clase 3</t>
  </si>
  <si>
    <t>Clase 4</t>
  </si>
  <si>
    <t>AAAA</t>
  </si>
  <si>
    <t>MM</t>
  </si>
  <si>
    <t>DD</t>
  </si>
  <si>
    <t>Clase 5</t>
  </si>
  <si>
    <r>
      <t xml:space="preserve">Número de Trabajadores: </t>
    </r>
    <r>
      <rPr>
        <sz val="9"/>
        <color indexed="8"/>
        <rFont val="Arial"/>
        <family val="2"/>
      </rPr>
      <t>Escriba el número total de trabajadores que tiene el centro de trabajo, área o proceso a intervenir (temporales, contrato y planta), escriba frente a cada clase  de riesgo el numero de trabajadores en cada clase</t>
    </r>
  </si>
  <si>
    <r>
      <t xml:space="preserve">Clase de Riesgo: </t>
    </r>
    <r>
      <rPr>
        <sz val="9"/>
        <color indexed="8"/>
        <rFont val="Arial"/>
        <family val="2"/>
      </rPr>
      <t>escriba X frente a cada la clase de riesgo (de 1 a 5) o los diferentes riesgos asociados al centro de trabajo, área o proceso en donde se realiza la matriz de identificación de peligros.</t>
    </r>
  </si>
  <si>
    <t>Clase de Riesgo de la empresa</t>
  </si>
  <si>
    <t>TIPO PROCESO
RUTINARIO / NO RUTINARIO</t>
  </si>
  <si>
    <t xml:space="preserve">Responsable(s) de la empresa </t>
  </si>
  <si>
    <t>Fecha Vigencia licencia</t>
  </si>
  <si>
    <r>
      <t xml:space="preserve">Responsable(s) de la empresa: </t>
    </r>
    <r>
      <rPr>
        <sz val="9"/>
        <rFont val="Arial"/>
        <family val="2"/>
      </rPr>
      <t>Escriba el nombre del responsable(s) por parte de la empresa de la realización de la Matriz de identificación de peligros</t>
    </r>
  </si>
  <si>
    <r>
      <t xml:space="preserve">Asesorado por : </t>
    </r>
    <r>
      <rPr>
        <sz val="9"/>
        <rFont val="Arial"/>
        <family val="2"/>
      </rPr>
      <t>Escriba el nombre del responsable por parte de la ARL de la asesoria para la realización de la Matriz de identificación de peligros</t>
    </r>
  </si>
  <si>
    <r>
      <t>Proceso:</t>
    </r>
    <r>
      <rPr>
        <sz val="9"/>
        <color indexed="10"/>
        <rFont val="Arial"/>
        <family val="2"/>
      </rPr>
      <t xml:space="preserve"> Escriba el nombre del proceso, sección o actividad en donde se realiza la identificación de peligros Def; Conjunto de actividades mutuamente relacionados o que interactúan, las cuales transforman elementos de entrada en resultados (NTC_ISO 9000), Ajuste la celda de acuerdo al numero de tareas que conformen el proceso.</t>
    </r>
  </si>
  <si>
    <r>
      <t>Tipo de proceso:</t>
    </r>
    <r>
      <rPr>
        <sz val="9"/>
        <color indexed="10"/>
        <rFont val="Arial"/>
        <family val="2"/>
      </rPr>
      <t xml:space="preserve"> Seleccione si el proceso es Rutinario o No rutinario</t>
    </r>
  </si>
  <si>
    <t>LUGAR DE TRABAJO</t>
  </si>
  <si>
    <r>
      <t>Actividad : De</t>
    </r>
    <r>
      <rPr>
        <sz val="9"/>
        <color indexed="10"/>
        <rFont val="Arial"/>
        <family val="2"/>
      </rPr>
      <t>scriba la(s) actividade(s) específica(s) que conforman el proceso en evaluación.</t>
    </r>
  </si>
  <si>
    <r>
      <t>Tarea rutinaria: Es</t>
    </r>
    <r>
      <rPr>
        <sz val="9"/>
        <color indexed="10"/>
        <rFont val="Arial"/>
        <family val="2"/>
      </rPr>
      <t xml:space="preserve"> la actividad específica a evaluar  Definición ;Actividad que forma parte de un proceso de la organización, planificado y estanadrizado.</t>
    </r>
  </si>
  <si>
    <r>
      <t xml:space="preserve">Tarea no rutinaria: </t>
    </r>
    <r>
      <rPr>
        <sz val="9"/>
        <color indexed="10"/>
        <rFont val="Arial"/>
        <family val="2"/>
      </rPr>
      <t>Es la actividad específica a evaluar  Definición ;Actividad que no se aplanifcado ni estandarizado dentro de un proceso de la organización o actividad que la organización determine como no rutinaria baja frecuencia de ejecución.</t>
    </r>
  </si>
  <si>
    <r>
      <t xml:space="preserve">Tipo de tarea: </t>
    </r>
    <r>
      <rPr>
        <sz val="9"/>
        <color indexed="10"/>
        <rFont val="Arial"/>
        <family val="2"/>
      </rPr>
      <t xml:space="preserve">Seleccione si la clase de actividad desarrollada es de carácter rutinaria o no rutinaria </t>
    </r>
  </si>
  <si>
    <r>
      <t xml:space="preserve">Efecto posible: </t>
    </r>
    <r>
      <rPr>
        <sz val="9"/>
        <color indexed="10"/>
        <rFont val="Arial"/>
        <family val="2"/>
      </rPr>
      <t>describa o seleccione lo que puede generar si el peligro se genera.</t>
    </r>
  </si>
  <si>
    <r>
      <t>Descripción: Escriba demanera especifica lo observado o situación objeto de analisis, o Seleccione utilizando en</t>
    </r>
    <r>
      <rPr>
        <b/>
        <sz val="9"/>
        <rFont val="Arial"/>
        <family val="2"/>
      </rPr>
      <t xml:space="preserve"> listas guia</t>
    </r>
    <r>
      <rPr>
        <b/>
        <sz val="9"/>
        <color indexed="10"/>
        <rFont val="Arial"/>
        <family val="2"/>
      </rPr>
      <t xml:space="preserve"> o </t>
    </r>
    <r>
      <rPr>
        <sz val="9"/>
        <color indexed="10"/>
        <rFont val="Arial"/>
        <family val="2"/>
      </rPr>
      <t>amplie que ocurre en relación al peligro y sus clasificación. descripción de Peligros (clasificación): seleccion la fuente, situación o acto con potencial de daño en términos de enfermedad o lesión a personas, o una combinación de estas ver fractores de riesgo;</t>
    </r>
  </si>
  <si>
    <r>
      <t xml:space="preserve">Sistemas de control existente: </t>
    </r>
    <r>
      <rPr>
        <sz val="9"/>
        <color indexed="10"/>
        <rFont val="Arial"/>
        <family val="2"/>
      </rPr>
      <t>Describa el sistema de control existente especificando si es en la fuente medio o trabajador</t>
    </r>
  </si>
  <si>
    <t>Nive de eficiencia ; seleccione el entre los siguientes, utilice estudios tecnicos si los hay en lo posible</t>
  </si>
  <si>
    <r>
      <t>Nivel de Consecuencia:</t>
    </r>
    <r>
      <rPr>
        <sz val="9"/>
        <color indexed="10"/>
        <rFont val="Arial"/>
        <family val="2"/>
      </rPr>
      <t xml:space="preserve"> Calificar  con 100 en caso de muerte(s), con 60 lesiones o enfermedad grec irreparable (incapacidad permanente parcial o invalides), con 25 en caso de lesiones o enfermedad con incapacidad laboral temporal, con 10  en lesiones enfermedades que no requieren de incapacidades.</t>
    </r>
  </si>
  <si>
    <t>CONTROL INGENIERIA, ADMINISTRATIVO; describa los controles en la fuente y como soporte un control administrativo como lo son protocolo de trabajo seguro.</t>
  </si>
  <si>
    <t>EN EL COLABORADOR O PERSONA; describa todas la acciones necesarias para implementar o bajar a los colaboradores de una organización Incluye entrenamiento, procedimientos de trabajo seguro, estandarización</t>
  </si>
  <si>
    <t>RELACCIÓN DE LOS REQUISITOS LEGALES APLICABLES</t>
  </si>
  <si>
    <t xml:space="preserve">ASPECTOS LEGALES APLICABLES: Seleccione si Si o No la </t>
  </si>
  <si>
    <t>Describa los requisitos legales  identificados pueden ser varias lineas</t>
  </si>
  <si>
    <t>Si</t>
  </si>
  <si>
    <t>Ley 1562 de 2012
Res 2400 de 1979</t>
  </si>
  <si>
    <t>Clasificación</t>
  </si>
  <si>
    <t>AZUL - SALUD</t>
  </si>
  <si>
    <t>ROJO- INFLAMABILIDAD</t>
  </si>
  <si>
    <t>AMARILLO- REACTIVIDAD</t>
  </si>
  <si>
    <r>
      <t xml:space="preserve">Sustancias que con una muy corta exposición puedan causar la muerte o daño permanente aún en caso de atención médica inmediata. </t>
    </r>
    <r>
      <rPr>
        <b/>
        <i/>
        <sz val="10"/>
        <rFont val="Verdana"/>
        <family val="2"/>
      </rPr>
      <t>Ej. Ácido Fluorhídrico.</t>
    </r>
  </si>
  <si>
    <r>
      <t xml:space="preserve">Materiales que se vaporizan rápido o completamente a la temperatura y presión atmosférica ambiental, o que se dispersen y se quemen fácilmente en el aire. </t>
    </r>
    <r>
      <rPr>
        <b/>
        <i/>
        <sz val="10"/>
        <rFont val="Verdana"/>
        <family val="2"/>
      </rPr>
      <t>Ej. Acetaldehído.</t>
    </r>
  </si>
  <si>
    <r>
      <t xml:space="preserve">Materiales que por sí mismos son capaces de explotar o detonar, o de reacciones explosivas a temperatura y presión normales. </t>
    </r>
    <r>
      <rPr>
        <b/>
        <i/>
        <sz val="10"/>
        <rFont val="Verdana"/>
        <family val="2"/>
      </rPr>
      <t>Ej. Nitroglicerina.</t>
    </r>
  </si>
  <si>
    <r>
      <t xml:space="preserve">Materiales que bajo una corta exposición  pueden causar daños temporales o permanentes aunque se dé pronta atención médica. </t>
    </r>
    <r>
      <rPr>
        <b/>
        <i/>
        <sz val="10"/>
        <rFont val="Verdana"/>
        <family val="2"/>
      </rPr>
      <t>Ej. Hidróxido de potasio.</t>
    </r>
  </si>
  <si>
    <r>
      <t xml:space="preserve">Líquidos y sólidos que pueden encenderse en casi todas las condiciones de temperatura ambiental. </t>
    </r>
    <r>
      <rPr>
        <b/>
        <i/>
        <sz val="10"/>
        <rFont val="Verdana"/>
        <family val="2"/>
      </rPr>
      <t>Ej. Estireno.</t>
    </r>
  </si>
  <si>
    <r>
      <t xml:space="preserve">Materiales que por si mismos son capaces de detonación o de reacción explosiva que requiere de un fuerte agente iniciador o que debe calentarse en confinamiento antes de ignición, o que reaccionan explosivamente con agua. </t>
    </r>
    <r>
      <rPr>
        <b/>
        <i/>
        <sz val="10"/>
        <rFont val="Verdana"/>
        <family val="2"/>
      </rPr>
      <t>Ej. Dinitroanilina</t>
    </r>
    <r>
      <rPr>
        <sz val="10"/>
        <rFont val="Verdana"/>
        <family val="2"/>
      </rPr>
      <t>.</t>
    </r>
  </si>
  <si>
    <r>
      <t xml:space="preserve">Materiales que bajo su exposición intensa o continua puede causar incapacidad temporal o posibles daños permanentes, a menos que se dé tratamiento médico rápido. </t>
    </r>
    <r>
      <rPr>
        <b/>
        <i/>
        <sz val="10"/>
        <rFont val="Verdana"/>
        <family val="2"/>
      </rPr>
      <t>Ej. Trietanolamina.</t>
    </r>
  </si>
  <si>
    <r>
      <t xml:space="preserve">Materiales que deben calentarse moderadamente o exponerse a temperaturas altas antes de que ocurra la ignición. </t>
    </r>
    <r>
      <rPr>
        <b/>
        <i/>
        <sz val="10"/>
        <rFont val="Verdana"/>
        <family val="2"/>
      </rPr>
      <t>Ej. orto - cresol.</t>
    </r>
  </si>
  <si>
    <r>
      <t xml:space="preserve">Materiales inestables que están listos a sufrir cambios químicos violentos pero que no detonan. También debe incluir aquellos materiales que reaccionan violentamente al contacto con el agua o que pueden formar mezclas potencialmente explosivas con agua. </t>
    </r>
    <r>
      <rPr>
        <b/>
        <i/>
        <sz val="10"/>
        <rFont val="Verdana"/>
        <family val="2"/>
      </rPr>
      <t>Ej. Ácido sulfúrico.</t>
    </r>
  </si>
  <si>
    <r>
      <t xml:space="preserve">Materiales que bajo su exposición causan irritación pero sólo daños residuales menores aún en ausencia de tratamiento médico. </t>
    </r>
    <r>
      <rPr>
        <b/>
        <i/>
        <sz val="10"/>
        <rFont val="Verdana"/>
        <family val="2"/>
      </rPr>
      <t>Ej. Glicerina.</t>
    </r>
  </si>
  <si>
    <r>
      <t xml:space="preserve">Materiales que deben precalentarse antes de que ocurra la ignición. </t>
    </r>
    <r>
      <rPr>
        <b/>
        <i/>
        <sz val="10"/>
        <rFont val="Verdana"/>
        <family val="2"/>
      </rPr>
      <t>Ej. Aceite de palma.</t>
    </r>
  </si>
  <si>
    <r>
      <t xml:space="preserve">Materiales que de por sí son normalmente estables, pero que pueden llegar a ser inestables sometidos a presiones y temperaturas elevadas, o que pueden reaccionar en contacto con el agua, con alguna liberación de energía, aunque no en forma violenta. </t>
    </r>
    <r>
      <rPr>
        <b/>
        <i/>
        <sz val="10"/>
        <rFont val="Verdana"/>
        <family val="2"/>
      </rPr>
      <t>Ej. Ácido Nítrico</t>
    </r>
  </si>
  <si>
    <r>
      <t xml:space="preserve">Materiales que bajo su exposición en condiciones de incendio no ofrecen otro peligro  que el de material combustible ordinario. </t>
    </r>
    <r>
      <rPr>
        <b/>
        <i/>
        <sz val="10"/>
        <rFont val="Verdana"/>
        <family val="2"/>
      </rPr>
      <t>Ej. Hidrógeno*.</t>
    </r>
  </si>
  <si>
    <r>
      <t xml:space="preserve">Materiales que no se queman. </t>
    </r>
    <r>
      <rPr>
        <b/>
        <i/>
        <sz val="10"/>
        <rFont val="Verdana"/>
        <family val="2"/>
      </rPr>
      <t>Ej. Ácido clorhídrico</t>
    </r>
    <r>
      <rPr>
        <sz val="10"/>
        <rFont val="Verdana"/>
        <family val="2"/>
      </rPr>
      <t>.</t>
    </r>
  </si>
  <si>
    <r>
      <t xml:space="preserve">Materiales que de por sí son normalmente estables aún en condiciones de incendio y que no reaccionan con el agua. </t>
    </r>
    <r>
      <rPr>
        <b/>
        <i/>
        <sz val="10"/>
        <rFont val="Verdana"/>
        <family val="2"/>
      </rPr>
      <t>Ej. Cloruro de Bario.</t>
    </r>
  </si>
  <si>
    <t>Valoración del riesgo quimico según NFPA</t>
  </si>
  <si>
    <t>Consolidado Guia</t>
  </si>
  <si>
    <t>MATRIZ DE IDENTIFICACIÓN DE PELIGROS, VALORACIÓN DE RIESGOS Y DETERMINACIÓN DE CONTROLES MODELO SEGÚN NORMA GTC 45 ICONTEC - 2012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</si>
</sst>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[$-240A]dddd\,\ dd&quot; de &quot;mmmm&quot; de &quot;yyyy"/>
    <numFmt numFmtId="213" formatCode="[$-240A]dddd\,\ dd&quot; de &quot;mmmm&quot; de &quot;yyyy;@"/>
  </numFmts>
  <fonts count="10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7"/>
      <name val="Calibri"/>
      <family val="2"/>
    </font>
    <font>
      <b/>
      <sz val="12"/>
      <name val="Calibri"/>
      <family val="2"/>
    </font>
    <font>
      <sz val="8.5"/>
      <name val="Calibri"/>
      <family val="2"/>
    </font>
    <font>
      <sz val="7"/>
      <name val="Calibri"/>
      <family val="2"/>
    </font>
    <font>
      <b/>
      <sz val="11"/>
      <name val="Tahoma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22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 Black"/>
      <family val="2"/>
    </font>
    <font>
      <b/>
      <sz val="8"/>
      <color indexed="62"/>
      <name val="Calibri"/>
      <family val="2"/>
    </font>
    <font>
      <b/>
      <sz val="8"/>
      <color indexed="60"/>
      <name val="Calibri"/>
      <family val="2"/>
    </font>
    <font>
      <sz val="8"/>
      <color indexed="8"/>
      <name val="Calibri"/>
      <family val="2"/>
    </font>
    <font>
      <b/>
      <sz val="8"/>
      <color indexed="19"/>
      <name val="Calibri"/>
      <family val="2"/>
    </font>
    <font>
      <b/>
      <sz val="8"/>
      <color indexed="53"/>
      <name val="Calibri"/>
      <family val="2"/>
    </font>
    <font>
      <b/>
      <sz val="8"/>
      <color indexed="57"/>
      <name val="Calibri"/>
      <family val="2"/>
    </font>
    <font>
      <b/>
      <sz val="13"/>
      <color indexed="55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 Black"/>
      <family val="2"/>
    </font>
    <font>
      <b/>
      <sz val="8"/>
      <color theme="3" tint="0.39998000860214233"/>
      <name val="Calibri"/>
      <family val="2"/>
    </font>
    <font>
      <b/>
      <sz val="8"/>
      <color theme="5" tint="-0.24997000396251678"/>
      <name val="Calibri"/>
      <family val="2"/>
    </font>
    <font>
      <sz val="8"/>
      <color theme="1"/>
      <name val="Calibri"/>
      <family val="2"/>
    </font>
    <font>
      <b/>
      <sz val="8"/>
      <color theme="2" tint="-0.7499799728393555"/>
      <name val="Calibri"/>
      <family val="2"/>
    </font>
    <font>
      <sz val="12"/>
      <color rgb="FF000000"/>
      <name val="Calibri"/>
      <family val="2"/>
    </font>
    <font>
      <b/>
      <sz val="8"/>
      <color theme="9" tint="-0.24997000396251678"/>
      <name val="Calibri"/>
      <family val="2"/>
    </font>
    <font>
      <b/>
      <sz val="8"/>
      <color theme="6" tint="-0.24997000396251678"/>
      <name val="Calibri"/>
      <family val="2"/>
    </font>
    <font>
      <b/>
      <sz val="13"/>
      <color theme="0" tint="-0.3499799966812134"/>
      <name val="Calibri"/>
      <family val="2"/>
    </font>
    <font>
      <b/>
      <sz val="8"/>
      <color rgb="FFFF0000"/>
      <name val="Calibri"/>
      <family val="2"/>
    </font>
    <font>
      <b/>
      <sz val="13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thin"/>
    </border>
    <border>
      <left style="medium">
        <color theme="7" tint="-0.24997000396251678"/>
      </left>
      <right style="medium">
        <color theme="7" tint="-0.24997000396251678"/>
      </right>
      <top style="thin"/>
      <bottom style="thin"/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7" tint="-0.24997000396251678"/>
      </left>
      <right style="medium">
        <color theme="7" tint="-0.24997000396251678"/>
      </right>
      <top style="thin"/>
      <bottom style="medium">
        <color theme="7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5" fillId="2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7" fillId="30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8" fillId="20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84" fillId="0" borderId="8" applyNumberFormat="0" applyFill="0" applyAlignment="0" applyProtection="0"/>
    <xf numFmtId="0" fontId="94" fillId="0" borderId="9" applyNumberFormat="0" applyFill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5" fillId="0" borderId="2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0" borderId="4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96" fillId="0" borderId="35" xfId="0" applyFont="1" applyBorder="1" applyAlignment="1">
      <alignment vertical="center"/>
    </xf>
    <xf numFmtId="0" fontId="26" fillId="18" borderId="20" xfId="0" applyFont="1" applyFill="1" applyBorder="1" applyAlignment="1">
      <alignment horizontal="center" wrapText="1"/>
    </xf>
    <xf numFmtId="0" fontId="26" fillId="18" borderId="22" xfId="0" applyFont="1" applyFill="1" applyBorder="1" applyAlignment="1">
      <alignment horizontal="center" wrapText="1"/>
    </xf>
    <xf numFmtId="0" fontId="26" fillId="18" borderId="46" xfId="0" applyFont="1" applyFill="1" applyBorder="1" applyAlignment="1">
      <alignment horizontal="center" wrapText="1"/>
    </xf>
    <xf numFmtId="0" fontId="26" fillId="18" borderId="0" xfId="0" applyFont="1" applyFill="1" applyBorder="1" applyAlignment="1">
      <alignment horizontal="center" vertical="justify" wrapText="1"/>
    </xf>
    <xf numFmtId="0" fontId="28" fillId="0" borderId="23" xfId="0" applyFont="1" applyBorder="1" applyAlignment="1">
      <alignment vertical="justify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wrapText="1"/>
    </xf>
    <xf numFmtId="0" fontId="23" fillId="0" borderId="49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46" xfId="0" applyFont="1" applyBorder="1" applyAlignment="1">
      <alignment vertical="center" wrapText="1"/>
    </xf>
    <xf numFmtId="0" fontId="23" fillId="0" borderId="23" xfId="0" applyFont="1" applyBorder="1" applyAlignment="1">
      <alignment vertical="justify"/>
    </xf>
    <xf numFmtId="0" fontId="96" fillId="0" borderId="36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center" wrapText="1"/>
    </xf>
    <xf numFmtId="0" fontId="23" fillId="0" borderId="50" xfId="0" applyFont="1" applyBorder="1" applyAlignment="1">
      <alignment wrapText="1"/>
    </xf>
    <xf numFmtId="0" fontId="23" fillId="0" borderId="50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3" fillId="0" borderId="39" xfId="0" applyFont="1" applyBorder="1" applyAlignment="1">
      <alignment wrapText="1"/>
    </xf>
    <xf numFmtId="0" fontId="24" fillId="0" borderId="52" xfId="0" applyFont="1" applyBorder="1" applyAlignment="1">
      <alignment vertical="center" wrapText="1"/>
    </xf>
    <xf numFmtId="0" fontId="30" fillId="32" borderId="30" xfId="0" applyFont="1" applyFill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23" fillId="0" borderId="23" xfId="0" applyFont="1" applyBorder="1" applyAlignment="1">
      <alignment horizontal="left" vertical="justify"/>
    </xf>
    <xf numFmtId="0" fontId="19" fillId="0" borderId="0" xfId="0" applyFont="1" applyBorder="1" applyAlignment="1">
      <alignment/>
    </xf>
    <xf numFmtId="0" fontId="24" fillId="0" borderId="46" xfId="0" applyFont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justify" vertical="center" wrapText="1"/>
    </xf>
    <xf numFmtId="0" fontId="23" fillId="0" borderId="50" xfId="0" applyFont="1" applyBorder="1" applyAlignment="1">
      <alignment vertical="top" wrapText="1"/>
    </xf>
    <xf numFmtId="0" fontId="33" fillId="0" borderId="5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 shrinkToFit="1"/>
    </xf>
    <xf numFmtId="0" fontId="23" fillId="0" borderId="53" xfId="0" applyFont="1" applyFill="1" applyBorder="1" applyAlignment="1" quotePrefix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shrinkToFit="1"/>
    </xf>
    <xf numFmtId="0" fontId="23" fillId="33" borderId="53" xfId="0" applyFont="1" applyFill="1" applyBorder="1" applyAlignment="1">
      <alignment horizontal="center" vertical="center" wrapText="1"/>
    </xf>
    <xf numFmtId="0" fontId="23" fillId="34" borderId="53" xfId="0" applyFont="1" applyFill="1" applyBorder="1" applyAlignment="1">
      <alignment horizontal="center" vertical="center" wrapText="1"/>
    </xf>
    <xf numFmtId="0" fontId="19" fillId="34" borderId="53" xfId="0" applyFont="1" applyFill="1" applyBorder="1" applyAlignment="1">
      <alignment horizontal="center" vertical="center"/>
    </xf>
    <xf numFmtId="0" fontId="28" fillId="34" borderId="53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horizontal="center" vertical="center" wrapText="1" shrinkToFi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33" borderId="22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vertical="center" textRotation="90" wrapText="1"/>
    </xf>
    <xf numFmtId="0" fontId="96" fillId="0" borderId="22" xfId="0" applyFont="1" applyFill="1" applyBorder="1" applyAlignment="1">
      <alignment horizontal="justify" vertical="center" wrapText="1"/>
    </xf>
    <xf numFmtId="0" fontId="28" fillId="0" borderId="55" xfId="0" applyFont="1" applyFill="1" applyBorder="1" applyAlignment="1">
      <alignment vertical="center" textRotation="90" wrapText="1"/>
    </xf>
    <xf numFmtId="0" fontId="33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 shrinkToFit="1"/>
    </xf>
    <xf numFmtId="0" fontId="34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shrinkToFit="1"/>
    </xf>
    <xf numFmtId="0" fontId="23" fillId="33" borderId="27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97" fillId="0" borderId="36" xfId="0" applyFont="1" applyBorder="1" applyAlignment="1">
      <alignment vertical="center"/>
    </xf>
    <xf numFmtId="0" fontId="24" fillId="0" borderId="22" xfId="0" applyFont="1" applyBorder="1" applyAlignment="1">
      <alignment vertical="center" wrapText="1"/>
    </xf>
    <xf numFmtId="0" fontId="24" fillId="33" borderId="56" xfId="0" applyFont="1" applyFill="1" applyBorder="1" applyAlignment="1">
      <alignment/>
    </xf>
    <xf numFmtId="0" fontId="30" fillId="0" borderId="50" xfId="0" applyFont="1" applyBorder="1" applyAlignment="1">
      <alignment horizontal="center" wrapText="1"/>
    </xf>
    <xf numFmtId="0" fontId="24" fillId="0" borderId="27" xfId="0" applyFont="1" applyBorder="1" applyAlignment="1">
      <alignment vertical="center" wrapText="1"/>
    </xf>
    <xf numFmtId="0" fontId="30" fillId="32" borderId="57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/>
    </xf>
    <xf numFmtId="0" fontId="24" fillId="0" borderId="5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9" fillId="0" borderId="59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28" fillId="35" borderId="22" xfId="0" applyFont="1" applyFill="1" applyBorder="1" applyAlignment="1">
      <alignment vertical="center" wrapText="1"/>
    </xf>
    <xf numFmtId="0" fontId="30" fillId="32" borderId="52" xfId="0" applyFont="1" applyFill="1" applyBorder="1" applyAlignment="1">
      <alignment vertical="center" wrapText="1"/>
    </xf>
    <xf numFmtId="0" fontId="23" fillId="0" borderId="60" xfId="0" applyFont="1" applyBorder="1" applyAlignment="1">
      <alignment horizontal="center" wrapText="1"/>
    </xf>
    <xf numFmtId="0" fontId="23" fillId="0" borderId="51" xfId="0" applyFont="1" applyBorder="1" applyAlignment="1">
      <alignment wrapText="1"/>
    </xf>
    <xf numFmtId="0" fontId="23" fillId="0" borderId="60" xfId="0" applyFont="1" applyBorder="1" applyAlignment="1">
      <alignment wrapText="1"/>
    </xf>
    <xf numFmtId="0" fontId="98" fillId="0" borderId="21" xfId="57" applyFont="1" applyBorder="1" applyAlignment="1">
      <alignment horizontal="center" vertical="center" wrapText="1"/>
      <protection/>
    </xf>
    <xf numFmtId="0" fontId="96" fillId="0" borderId="0" xfId="0" applyFont="1" applyBorder="1" applyAlignment="1">
      <alignment vertical="center"/>
    </xf>
    <xf numFmtId="0" fontId="96" fillId="0" borderId="0" xfId="0" applyFont="1" applyBorder="1" applyAlignment="1">
      <alignment horizontal="justify" vertical="center" wrapText="1"/>
    </xf>
    <xf numFmtId="0" fontId="96" fillId="0" borderId="0" xfId="0" applyFont="1" applyFill="1" applyBorder="1" applyAlignment="1">
      <alignment horizontal="justify" vertical="center" wrapText="1"/>
    </xf>
    <xf numFmtId="0" fontId="97" fillId="0" borderId="0" xfId="0" applyFont="1" applyBorder="1" applyAlignment="1">
      <alignment vertical="center"/>
    </xf>
    <xf numFmtId="0" fontId="37" fillId="18" borderId="22" xfId="0" applyFont="1" applyFill="1" applyBorder="1" applyAlignment="1">
      <alignment horizontal="center" wrapText="1"/>
    </xf>
    <xf numFmtId="0" fontId="36" fillId="36" borderId="50" xfId="0" applyFont="1" applyFill="1" applyBorder="1" applyAlignment="1">
      <alignment wrapText="1"/>
    </xf>
    <xf numFmtId="0" fontId="36" fillId="36" borderId="50" xfId="0" applyFont="1" applyFill="1" applyBorder="1" applyAlignment="1">
      <alignment horizontal="center" wrapText="1"/>
    </xf>
    <xf numFmtId="0" fontId="36" fillId="36" borderId="56" xfId="0" applyFont="1" applyFill="1" applyBorder="1" applyAlignment="1">
      <alignment wrapText="1"/>
    </xf>
    <xf numFmtId="0" fontId="36" fillId="36" borderId="22" xfId="0" applyFont="1" applyFill="1" applyBorder="1" applyAlignment="1">
      <alignment wrapText="1"/>
    </xf>
    <xf numFmtId="0" fontId="36" fillId="36" borderId="22" xfId="0" applyFont="1" applyFill="1" applyBorder="1" applyAlignment="1">
      <alignment horizontal="center" wrapText="1"/>
    </xf>
    <xf numFmtId="0" fontId="36" fillId="36" borderId="22" xfId="0" applyFont="1" applyFill="1" applyBorder="1" applyAlignment="1">
      <alignment horizontal="justify" vertical="center" wrapText="1"/>
    </xf>
    <xf numFmtId="0" fontId="36" fillId="36" borderId="22" xfId="57" applyFont="1" applyFill="1" applyBorder="1" applyAlignment="1">
      <alignment horizontal="center" vertical="center" wrapText="1"/>
      <protection/>
    </xf>
    <xf numFmtId="1" fontId="36" fillId="36" borderId="22" xfId="57" applyNumberFormat="1" applyFont="1" applyFill="1" applyBorder="1" applyAlignment="1">
      <alignment horizontal="center" vertical="center" wrapText="1"/>
      <protection/>
    </xf>
    <xf numFmtId="0" fontId="25" fillId="37" borderId="26" xfId="0" applyFont="1" applyFill="1" applyBorder="1" applyAlignment="1">
      <alignment horizontal="center" vertical="center" textRotation="90" wrapText="1"/>
    </xf>
    <xf numFmtId="0" fontId="25" fillId="37" borderId="24" xfId="0" applyFont="1" applyFill="1" applyBorder="1" applyAlignment="1">
      <alignment horizontal="center" vertical="center" textRotation="90" wrapText="1"/>
    </xf>
    <xf numFmtId="0" fontId="25" fillId="37" borderId="25" xfId="0" applyFont="1" applyFill="1" applyBorder="1" applyAlignment="1">
      <alignment horizontal="center" vertical="center" textRotation="90" wrapText="1"/>
    </xf>
    <xf numFmtId="0" fontId="31" fillId="37" borderId="25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8" fillId="37" borderId="61" xfId="0" applyFont="1" applyFill="1" applyBorder="1" applyAlignment="1">
      <alignment horizontal="center" vertical="center"/>
    </xf>
    <xf numFmtId="0" fontId="28" fillId="37" borderId="62" xfId="0" applyFont="1" applyFill="1" applyBorder="1" applyAlignment="1">
      <alignment horizontal="center" vertical="center"/>
    </xf>
    <xf numFmtId="0" fontId="25" fillId="37" borderId="38" xfId="0" applyFont="1" applyFill="1" applyBorder="1" applyAlignment="1">
      <alignment horizontal="center" vertical="center" wrapText="1"/>
    </xf>
    <xf numFmtId="0" fontId="25" fillId="37" borderId="63" xfId="0" applyFont="1" applyFill="1" applyBorder="1" applyAlignment="1">
      <alignment horizontal="center" vertical="center" textRotation="90" wrapText="1"/>
    </xf>
    <xf numFmtId="0" fontId="26" fillId="37" borderId="25" xfId="0" applyFont="1" applyFill="1" applyBorder="1" applyAlignment="1">
      <alignment horizontal="center" vertical="center" textRotation="90" wrapText="1"/>
    </xf>
    <xf numFmtId="0" fontId="25" fillId="37" borderId="0" xfId="0" applyFont="1" applyFill="1" applyBorder="1" applyAlignment="1">
      <alignment horizontal="center" vertical="center" textRotation="90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63" xfId="0" applyFont="1" applyFill="1" applyBorder="1" applyAlignment="1">
      <alignment horizontal="center" vertical="center" wrapText="1"/>
    </xf>
    <xf numFmtId="0" fontId="32" fillId="37" borderId="56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/>
    </xf>
    <xf numFmtId="0" fontId="25" fillId="38" borderId="0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0" borderId="21" xfId="57" applyFont="1" applyFill="1" applyBorder="1" applyAlignment="1">
      <alignment horizontal="center" vertical="center" wrapText="1"/>
      <protection/>
    </xf>
    <xf numFmtId="0" fontId="19" fillId="0" borderId="21" xfId="0" applyFont="1" applyBorder="1" applyAlignment="1">
      <alignment/>
    </xf>
    <xf numFmtId="0" fontId="99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38" borderId="0" xfId="0" applyFont="1" applyFill="1" applyBorder="1" applyAlignment="1">
      <alignment/>
    </xf>
    <xf numFmtId="0" fontId="100" fillId="38" borderId="0" xfId="0" applyFont="1" applyFill="1" applyBorder="1" applyAlignment="1">
      <alignment/>
    </xf>
    <xf numFmtId="0" fontId="32" fillId="0" borderId="26" xfId="0" applyFont="1" applyFill="1" applyBorder="1" applyAlignment="1">
      <alignment horizontal="center" vertical="center" textRotation="90" wrapText="1"/>
    </xf>
    <xf numFmtId="0" fontId="32" fillId="0" borderId="25" xfId="0" applyFont="1" applyFill="1" applyBorder="1" applyAlignment="1">
      <alignment horizontal="center" vertical="center" textRotation="90" wrapText="1"/>
    </xf>
    <xf numFmtId="0" fontId="32" fillId="0" borderId="63" xfId="0" applyFont="1" applyFill="1" applyBorder="1" applyAlignment="1">
      <alignment horizontal="center" vertical="center" textRotation="90" wrapText="1"/>
    </xf>
    <xf numFmtId="0" fontId="32" fillId="33" borderId="25" xfId="0" applyFont="1" applyFill="1" applyBorder="1" applyAlignment="1">
      <alignment horizontal="center" vertical="center" textRotation="90" wrapText="1"/>
    </xf>
    <xf numFmtId="0" fontId="32" fillId="0" borderId="46" xfId="0" applyFont="1" applyFill="1" applyBorder="1" applyAlignment="1">
      <alignment horizontal="center" vertical="center" wrapText="1"/>
    </xf>
    <xf numFmtId="0" fontId="96" fillId="0" borderId="64" xfId="0" applyFont="1" applyBorder="1" applyAlignment="1">
      <alignment vertical="center"/>
    </xf>
    <xf numFmtId="0" fontId="96" fillId="0" borderId="65" xfId="0" applyFont="1" applyBorder="1" applyAlignment="1">
      <alignment horizontal="justify" vertical="center" wrapText="1"/>
    </xf>
    <xf numFmtId="0" fontId="24" fillId="0" borderId="17" xfId="57" applyFont="1" applyFill="1" applyBorder="1" applyAlignment="1">
      <alignment horizontal="center" vertical="center" wrapText="1"/>
      <protection/>
    </xf>
    <xf numFmtId="0" fontId="96" fillId="0" borderId="66" xfId="0" applyFont="1" applyBorder="1" applyAlignment="1">
      <alignment horizontal="center" vertical="center"/>
    </xf>
    <xf numFmtId="0" fontId="25" fillId="0" borderId="67" xfId="0" applyFont="1" applyBorder="1" applyAlignment="1" applyProtection="1">
      <alignment horizontal="center" vertical="center" wrapText="1"/>
      <protection/>
    </xf>
    <xf numFmtId="0" fontId="97" fillId="0" borderId="67" xfId="0" applyFont="1" applyBorder="1" applyAlignment="1" applyProtection="1">
      <alignment horizontal="center" vertical="center"/>
      <protection/>
    </xf>
    <xf numFmtId="0" fontId="101" fillId="0" borderId="67" xfId="0" applyFont="1" applyBorder="1" applyAlignment="1" applyProtection="1">
      <alignment horizontal="center" vertical="center" wrapText="1"/>
      <protection/>
    </xf>
    <xf numFmtId="0" fontId="32" fillId="0" borderId="42" xfId="0" applyFont="1" applyFill="1" applyBorder="1" applyAlignment="1">
      <alignment horizontal="center" vertical="center" textRotation="90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textRotation="90" wrapText="1"/>
    </xf>
    <xf numFmtId="0" fontId="43" fillId="27" borderId="0" xfId="0" applyFont="1" applyFill="1" applyAlignment="1">
      <alignment/>
    </xf>
    <xf numFmtId="0" fontId="102" fillId="0" borderId="67" xfId="0" applyFont="1" applyBorder="1" applyAlignment="1" applyProtection="1">
      <alignment horizontal="center" vertical="center" wrapText="1"/>
      <protection/>
    </xf>
    <xf numFmtId="0" fontId="99" fillId="0" borderId="67" xfId="0" applyFont="1" applyBorder="1" applyAlignment="1" applyProtection="1">
      <alignment horizontal="center" vertical="center" wrapText="1"/>
      <protection/>
    </xf>
    <xf numFmtId="0" fontId="23" fillId="0" borderId="46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/>
    </xf>
    <xf numFmtId="0" fontId="38" fillId="0" borderId="22" xfId="0" applyFont="1" applyFill="1" applyBorder="1" applyAlignment="1">
      <alignment vertical="center" wrapText="1"/>
    </xf>
    <xf numFmtId="0" fontId="39" fillId="0" borderId="15" xfId="0" applyFont="1" applyBorder="1" applyAlignment="1">
      <alignment/>
    </xf>
    <xf numFmtId="0" fontId="41" fillId="39" borderId="69" xfId="0" applyFont="1" applyFill="1" applyBorder="1" applyAlignment="1">
      <alignment vertical="center"/>
    </xf>
    <xf numFmtId="0" fontId="41" fillId="39" borderId="21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38" borderId="70" xfId="0" applyFont="1" applyFill="1" applyBorder="1" applyAlignment="1">
      <alignment vertical="center"/>
    </xf>
    <xf numFmtId="0" fontId="38" fillId="38" borderId="13" xfId="0" applyFont="1" applyFill="1" applyBorder="1" applyAlignment="1">
      <alignment horizontal="right" vertical="center"/>
    </xf>
    <xf numFmtId="0" fontId="38" fillId="38" borderId="22" xfId="0" applyFont="1" applyFill="1" applyBorder="1" applyAlignment="1">
      <alignment horizontal="center" vertical="center"/>
    </xf>
    <xf numFmtId="0" fontId="38" fillId="38" borderId="71" xfId="0" applyFont="1" applyFill="1" applyBorder="1" applyAlignment="1">
      <alignment horizontal="right" vertical="center" wrapText="1"/>
    </xf>
    <xf numFmtId="0" fontId="32" fillId="38" borderId="55" xfId="0" applyFont="1" applyFill="1" applyBorder="1" applyAlignment="1">
      <alignment horizontal="right" vertical="center" wrapText="1"/>
    </xf>
    <xf numFmtId="0" fontId="42" fillId="38" borderId="55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left" vertical="center"/>
    </xf>
    <xf numFmtId="0" fontId="38" fillId="38" borderId="10" xfId="0" applyFont="1" applyFill="1" applyBorder="1" applyAlignment="1">
      <alignment horizontal="right" vertical="center"/>
    </xf>
    <xf numFmtId="0" fontId="38" fillId="0" borderId="59" xfId="0" applyFont="1" applyFill="1" applyBorder="1" applyAlignment="1">
      <alignment horizontal="left" vertical="center"/>
    </xf>
    <xf numFmtId="0" fontId="38" fillId="38" borderId="60" xfId="0" applyFont="1" applyFill="1" applyBorder="1" applyAlignment="1">
      <alignment vertical="center"/>
    </xf>
    <xf numFmtId="0" fontId="38" fillId="38" borderId="22" xfId="0" applyFont="1" applyFill="1" applyBorder="1" applyAlignment="1">
      <alignment vertical="center"/>
    </xf>
    <xf numFmtId="0" fontId="38" fillId="38" borderId="22" xfId="0" applyFont="1" applyFill="1" applyBorder="1" applyAlignment="1">
      <alignment horizontal="center" vertical="center" wrapText="1"/>
    </xf>
    <xf numFmtId="0" fontId="38" fillId="38" borderId="72" xfId="0" applyFont="1" applyFill="1" applyBorder="1" applyAlignment="1">
      <alignment horizontal="justify" vertical="center" wrapText="1"/>
    </xf>
    <xf numFmtId="0" fontId="103" fillId="0" borderId="22" xfId="0" applyFont="1" applyFill="1" applyBorder="1" applyAlignment="1">
      <alignment horizontal="center" vertical="center"/>
    </xf>
    <xf numFmtId="0" fontId="38" fillId="38" borderId="15" xfId="0" applyFont="1" applyFill="1" applyBorder="1" applyAlignment="1">
      <alignment horizontal="right" vertical="justify" wrapText="1"/>
    </xf>
    <xf numFmtId="0" fontId="20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center" wrapText="1"/>
    </xf>
    <xf numFmtId="0" fontId="104" fillId="0" borderId="75" xfId="0" applyFont="1" applyBorder="1" applyAlignment="1" applyProtection="1">
      <alignment horizontal="center" vertical="center" wrapText="1"/>
      <protection/>
    </xf>
    <xf numFmtId="0" fontId="44" fillId="0" borderId="76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 wrapText="1"/>
    </xf>
    <xf numFmtId="0" fontId="44" fillId="0" borderId="79" xfId="0" applyFont="1" applyBorder="1" applyAlignment="1">
      <alignment vertical="center" wrapText="1"/>
    </xf>
    <xf numFmtId="0" fontId="28" fillId="0" borderId="59" xfId="0" applyFont="1" applyFill="1" applyBorder="1" applyAlignment="1">
      <alignment horizontal="center" vertical="center" textRotation="90" wrapText="1"/>
    </xf>
    <xf numFmtId="0" fontId="28" fillId="0" borderId="25" xfId="0" applyFont="1" applyFill="1" applyBorder="1" applyAlignment="1">
      <alignment horizontal="center" vertical="center" textRotation="90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/>
    </xf>
    <xf numFmtId="0" fontId="38" fillId="38" borderId="70" xfId="0" applyFont="1" applyFill="1" applyBorder="1" applyAlignment="1">
      <alignment horizontal="right" vertical="center" wrapText="1"/>
    </xf>
    <xf numFmtId="0" fontId="38" fillId="38" borderId="34" xfId="0" applyFont="1" applyFill="1" applyBorder="1" applyAlignment="1">
      <alignment horizontal="right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38" borderId="11" xfId="0" applyFont="1" applyFill="1" applyBorder="1" applyAlignment="1">
      <alignment horizontal="right" vertical="center" wrapText="1"/>
    </xf>
    <xf numFmtId="0" fontId="38" fillId="38" borderId="82" xfId="0" applyFont="1" applyFill="1" applyBorder="1" applyAlignment="1">
      <alignment horizontal="right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/>
    </xf>
    <xf numFmtId="0" fontId="28" fillId="35" borderId="22" xfId="0" applyFont="1" applyFill="1" applyBorder="1" applyAlignment="1">
      <alignment horizontal="center" vertical="center" wrapText="1"/>
    </xf>
    <xf numFmtId="0" fontId="38" fillId="38" borderId="46" xfId="0" applyFont="1" applyFill="1" applyBorder="1" applyAlignment="1">
      <alignment horizontal="center" vertical="center"/>
    </xf>
    <xf numFmtId="0" fontId="38" fillId="38" borderId="69" xfId="0" applyFont="1" applyFill="1" applyBorder="1" applyAlignment="1">
      <alignment horizontal="center" vertical="center"/>
    </xf>
    <xf numFmtId="0" fontId="38" fillId="38" borderId="2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40" fillId="0" borderId="81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38" fillId="38" borderId="11" xfId="0" applyFont="1" applyFill="1" applyBorder="1" applyAlignment="1">
      <alignment horizontal="right" vertical="center"/>
    </xf>
    <xf numFmtId="0" fontId="38" fillId="38" borderId="15" xfId="0" applyFont="1" applyFill="1" applyBorder="1" applyAlignment="1">
      <alignment horizontal="right" vertical="center"/>
    </xf>
    <xf numFmtId="0" fontId="38" fillId="38" borderId="82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 textRotation="90" wrapText="1"/>
    </xf>
    <xf numFmtId="0" fontId="28" fillId="35" borderId="30" xfId="0" applyFont="1" applyFill="1" applyBorder="1" applyAlignment="1">
      <alignment horizontal="center" vertical="center" textRotation="90" wrapText="1"/>
    </xf>
    <xf numFmtId="0" fontId="28" fillId="35" borderId="26" xfId="0" applyFont="1" applyFill="1" applyBorder="1" applyAlignment="1">
      <alignment horizontal="center" vertical="center" textRotation="90" wrapText="1"/>
    </xf>
    <xf numFmtId="0" fontId="28" fillId="35" borderId="83" xfId="0" applyFont="1" applyFill="1" applyBorder="1" applyAlignment="1">
      <alignment horizontal="center" vertical="center" textRotation="90" wrapText="1"/>
    </xf>
    <xf numFmtId="0" fontId="28" fillId="36" borderId="84" xfId="0" applyFont="1" applyFill="1" applyBorder="1" applyAlignment="1">
      <alignment horizontal="center" vertical="center" textRotation="90" wrapText="1"/>
    </xf>
    <xf numFmtId="0" fontId="28" fillId="36" borderId="20" xfId="0" applyFont="1" applyFill="1" applyBorder="1" applyAlignment="1">
      <alignment horizontal="center" vertical="center" textRotation="90" wrapText="1"/>
    </xf>
    <xf numFmtId="0" fontId="38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35" borderId="27" xfId="0" applyFont="1" applyFill="1" applyBorder="1" applyAlignment="1">
      <alignment horizontal="center" vertical="center" wrapText="1"/>
    </xf>
    <xf numFmtId="0" fontId="28" fillId="35" borderId="25" xfId="0" applyFont="1" applyFill="1" applyBorder="1" applyAlignment="1">
      <alignment horizontal="center" vertical="center" wrapText="1"/>
    </xf>
    <xf numFmtId="0" fontId="28" fillId="35" borderId="55" xfId="0" applyFont="1" applyFill="1" applyBorder="1" applyAlignment="1">
      <alignment horizontal="center" vertical="center" wrapText="1"/>
    </xf>
    <xf numFmtId="0" fontId="40" fillId="0" borderId="46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8" fillId="0" borderId="46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 textRotation="90" wrapText="1"/>
    </xf>
    <xf numFmtId="0" fontId="32" fillId="0" borderId="55" xfId="0" applyFont="1" applyFill="1" applyBorder="1" applyAlignment="1">
      <alignment horizontal="center" vertical="center" textRotation="90" wrapText="1"/>
    </xf>
    <xf numFmtId="0" fontId="38" fillId="0" borderId="5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38" borderId="22" xfId="0" applyFont="1" applyFill="1" applyBorder="1" applyAlignment="1">
      <alignment horizontal="left" vertical="center"/>
    </xf>
    <xf numFmtId="0" fontId="32" fillId="0" borderId="8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38" fillId="38" borderId="27" xfId="0" applyFont="1" applyFill="1" applyBorder="1" applyAlignment="1">
      <alignment horizontal="left" vertical="center"/>
    </xf>
    <xf numFmtId="0" fontId="40" fillId="0" borderId="27" xfId="0" applyFont="1" applyBorder="1" applyAlignment="1">
      <alignment horizontal="center"/>
    </xf>
    <xf numFmtId="0" fontId="22" fillId="0" borderId="43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left" vertical="center"/>
    </xf>
    <xf numFmtId="0" fontId="21" fillId="0" borderId="88" xfId="0" applyFont="1" applyFill="1" applyBorder="1" applyAlignment="1">
      <alignment horizontal="left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center" vertical="center" textRotation="90" wrapText="1"/>
    </xf>
    <xf numFmtId="0" fontId="32" fillId="0" borderId="51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9" fillId="34" borderId="46" xfId="0" applyFont="1" applyFill="1" applyBorder="1" applyAlignment="1">
      <alignment horizontal="center" vertical="center"/>
    </xf>
    <xf numFmtId="0" fontId="29" fillId="34" borderId="69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38" fillId="0" borderId="91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 wrapText="1"/>
    </xf>
    <xf numFmtId="0" fontId="25" fillId="37" borderId="57" xfId="0" applyFont="1" applyFill="1" applyBorder="1" applyAlignment="1">
      <alignment horizontal="center" vertical="center" wrapText="1"/>
    </xf>
    <xf numFmtId="0" fontId="25" fillId="37" borderId="69" xfId="0" applyFont="1" applyFill="1" applyBorder="1" applyAlignment="1">
      <alignment horizontal="center" vertical="center" wrapText="1"/>
    </xf>
    <xf numFmtId="0" fontId="43" fillId="27" borderId="0" xfId="0" applyFont="1" applyFill="1" applyAlignment="1">
      <alignment horizontal="center"/>
    </xf>
    <xf numFmtId="0" fontId="19" fillId="0" borderId="59" xfId="0" applyFont="1" applyFill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 vertical="center" textRotation="90" wrapText="1"/>
    </xf>
    <xf numFmtId="0" fontId="32" fillId="0" borderId="15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/>
    </xf>
    <xf numFmtId="0" fontId="105" fillId="38" borderId="70" xfId="0" applyFont="1" applyFill="1" applyBorder="1" applyAlignment="1">
      <alignment horizontal="right" vertical="center"/>
    </xf>
    <xf numFmtId="0" fontId="105" fillId="38" borderId="72" xfId="0" applyFont="1" applyFill="1" applyBorder="1" applyAlignment="1">
      <alignment horizontal="right" vertical="center"/>
    </xf>
    <xf numFmtId="0" fontId="105" fillId="38" borderId="34" xfId="0" applyFont="1" applyFill="1" applyBorder="1" applyAlignment="1">
      <alignment horizontal="right" vertical="center"/>
    </xf>
    <xf numFmtId="0" fontId="42" fillId="38" borderId="70" xfId="0" applyFont="1" applyFill="1" applyBorder="1" applyAlignment="1">
      <alignment horizontal="right" vertical="center"/>
    </xf>
    <xf numFmtId="0" fontId="42" fillId="38" borderId="34" xfId="0" applyFont="1" applyFill="1" applyBorder="1" applyAlignment="1">
      <alignment horizontal="right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38" fillId="38" borderId="22" xfId="0" applyFont="1" applyFill="1" applyBorder="1" applyAlignment="1">
      <alignment horizontal="center" vertical="center" wrapText="1"/>
    </xf>
    <xf numFmtId="0" fontId="38" fillId="38" borderId="22" xfId="0" applyFont="1" applyFill="1" applyBorder="1" applyAlignment="1">
      <alignment horizontal="center" vertical="center"/>
    </xf>
    <xf numFmtId="0" fontId="38" fillId="38" borderId="46" xfId="0" applyFont="1" applyFill="1" applyBorder="1" applyAlignment="1">
      <alignment horizontal="right" vertical="center"/>
    </xf>
    <xf numFmtId="0" fontId="38" fillId="38" borderId="21" xfId="0" applyFont="1" applyFill="1" applyBorder="1" applyAlignment="1">
      <alignment horizontal="right" vertical="center"/>
    </xf>
    <xf numFmtId="0" fontId="38" fillId="38" borderId="91" xfId="0" applyFont="1" applyFill="1" applyBorder="1" applyAlignment="1">
      <alignment horizontal="right" vertical="center" wrapText="1"/>
    </xf>
    <xf numFmtId="0" fontId="38" fillId="38" borderId="49" xfId="0" applyFont="1" applyFill="1" applyBorder="1" applyAlignment="1">
      <alignment horizontal="right" vertical="center" wrapText="1"/>
    </xf>
    <xf numFmtId="0" fontId="38" fillId="38" borderId="18" xfId="0" applyFont="1" applyFill="1" applyBorder="1" applyAlignment="1">
      <alignment horizontal="left" vertical="center"/>
    </xf>
    <xf numFmtId="0" fontId="106" fillId="0" borderId="46" xfId="0" applyFont="1" applyFill="1" applyBorder="1" applyAlignment="1">
      <alignment horizontal="left" vertical="center" wrapText="1"/>
    </xf>
    <xf numFmtId="0" fontId="106" fillId="0" borderId="69" xfId="0" applyFont="1" applyFill="1" applyBorder="1" applyAlignment="1">
      <alignment horizontal="left" vertical="center" wrapText="1"/>
    </xf>
    <xf numFmtId="0" fontId="106" fillId="0" borderId="21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justify" vertical="center" wrapText="1"/>
    </xf>
    <xf numFmtId="0" fontId="95" fillId="0" borderId="46" xfId="0" applyFont="1" applyFill="1" applyBorder="1" applyAlignment="1">
      <alignment horizontal="left" vertical="center" wrapText="1"/>
    </xf>
    <xf numFmtId="0" fontId="95" fillId="0" borderId="69" xfId="0" applyFont="1" applyFill="1" applyBorder="1" applyAlignment="1">
      <alignment horizontal="left" vertical="center" wrapText="1"/>
    </xf>
    <xf numFmtId="0" fontId="95" fillId="0" borderId="21" xfId="0" applyFont="1" applyFill="1" applyBorder="1" applyAlignment="1">
      <alignment horizontal="left" vertical="center" wrapText="1"/>
    </xf>
    <xf numFmtId="0" fontId="106" fillId="0" borderId="22" xfId="0" applyFont="1" applyFill="1" applyBorder="1" applyAlignment="1">
      <alignment horizontal="justify" vertical="center" wrapText="1"/>
    </xf>
    <xf numFmtId="0" fontId="106" fillId="0" borderId="46" xfId="0" applyFont="1" applyFill="1" applyBorder="1" applyAlignment="1">
      <alignment horizontal="justify" vertical="center" wrapText="1"/>
    </xf>
    <xf numFmtId="0" fontId="106" fillId="0" borderId="69" xfId="0" applyFont="1" applyFill="1" applyBorder="1" applyAlignment="1">
      <alignment horizontal="justify" vertical="center" wrapText="1"/>
    </xf>
    <xf numFmtId="0" fontId="106" fillId="0" borderId="21" xfId="0" applyFont="1" applyFill="1" applyBorder="1" applyAlignment="1">
      <alignment horizontal="justify" vertical="center" wrapText="1"/>
    </xf>
    <xf numFmtId="0" fontId="15" fillId="0" borderId="46" xfId="0" applyFont="1" applyBorder="1" applyAlignment="1">
      <alignment horizontal="left" vertical="center" wrapText="1"/>
    </xf>
    <xf numFmtId="0" fontId="106" fillId="0" borderId="69" xfId="0" applyFont="1" applyBorder="1" applyAlignment="1">
      <alignment horizontal="left" vertical="center" wrapText="1"/>
    </xf>
    <xf numFmtId="0" fontId="106" fillId="0" borderId="21" xfId="0" applyFont="1" applyBorder="1" applyAlignment="1">
      <alignment horizontal="left" vertical="center" wrapText="1"/>
    </xf>
    <xf numFmtId="0" fontId="106" fillId="0" borderId="46" xfId="0" applyFont="1" applyBorder="1" applyAlignment="1">
      <alignment horizontal="justify" vertical="center" wrapText="1"/>
    </xf>
    <xf numFmtId="0" fontId="106" fillId="0" borderId="69" xfId="0" applyFont="1" applyBorder="1" applyAlignment="1">
      <alignment horizontal="justify" vertical="center" wrapText="1"/>
    </xf>
    <xf numFmtId="0" fontId="106" fillId="0" borderId="21" xfId="0" applyFont="1" applyBorder="1" applyAlignment="1">
      <alignment horizontal="justify" vertical="center" wrapText="1"/>
    </xf>
    <xf numFmtId="0" fontId="106" fillId="33" borderId="46" xfId="0" applyFont="1" applyFill="1" applyBorder="1" applyAlignment="1">
      <alignment horizontal="justify" vertical="center" wrapText="1"/>
    </xf>
    <xf numFmtId="0" fontId="106" fillId="33" borderId="69" xfId="0" applyFont="1" applyFill="1" applyBorder="1" applyAlignment="1">
      <alignment horizontal="justify" vertical="center" wrapText="1"/>
    </xf>
    <xf numFmtId="0" fontId="106" fillId="33" borderId="2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46" xfId="0" applyFont="1" applyFill="1" applyBorder="1" applyAlignment="1">
      <alignment horizontal="justify" vertical="center" wrapText="1"/>
    </xf>
    <xf numFmtId="0" fontId="14" fillId="0" borderId="69" xfId="0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horizontal="justify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46" xfId="0" applyFont="1" applyBorder="1" applyAlignment="1">
      <alignment horizontal="justify" vertical="center" wrapText="1"/>
    </xf>
    <xf numFmtId="0" fontId="14" fillId="0" borderId="69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justify" vertical="center" wrapText="1"/>
    </xf>
    <xf numFmtId="0" fontId="13" fillId="33" borderId="46" xfId="0" applyFont="1" applyFill="1" applyBorder="1" applyAlignment="1">
      <alignment horizontal="justify" vertical="center" wrapText="1"/>
    </xf>
    <xf numFmtId="0" fontId="13" fillId="33" borderId="69" xfId="0" applyFont="1" applyFill="1" applyBorder="1" applyAlignment="1">
      <alignment horizontal="justify" vertical="center" wrapText="1"/>
    </xf>
    <xf numFmtId="0" fontId="13" fillId="33" borderId="21" xfId="0" applyFont="1" applyFill="1" applyBorder="1" applyAlignment="1">
      <alignment horizontal="justify" vertical="center" wrapText="1"/>
    </xf>
    <xf numFmtId="0" fontId="14" fillId="34" borderId="22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40" borderId="53" xfId="0" applyFont="1" applyFill="1" applyBorder="1" applyAlignment="1">
      <alignment horizontal="center" vertical="justify" wrapText="1"/>
    </xf>
    <xf numFmtId="0" fontId="27" fillId="40" borderId="22" xfId="0" applyFont="1" applyFill="1" applyBorder="1" applyAlignment="1">
      <alignment horizontal="center" vertical="justify" wrapText="1"/>
    </xf>
    <xf numFmtId="0" fontId="26" fillId="18" borderId="61" xfId="0" applyFont="1" applyFill="1" applyBorder="1" applyAlignment="1">
      <alignment horizontal="center" wrapText="1"/>
    </xf>
    <xf numFmtId="0" fontId="26" fillId="18" borderId="58" xfId="0" applyFont="1" applyFill="1" applyBorder="1" applyAlignment="1">
      <alignment horizontal="center" wrapText="1"/>
    </xf>
    <xf numFmtId="0" fontId="26" fillId="18" borderId="94" xfId="0" applyFont="1" applyFill="1" applyBorder="1" applyAlignment="1">
      <alignment horizontal="center" wrapText="1"/>
    </xf>
    <xf numFmtId="0" fontId="26" fillId="18" borderId="95" xfId="0" applyFont="1" applyFill="1" applyBorder="1" applyAlignment="1">
      <alignment horizontal="center" wrapText="1"/>
    </xf>
    <xf numFmtId="0" fontId="27" fillId="40" borderId="53" xfId="0" applyFont="1" applyFill="1" applyBorder="1" applyAlignment="1">
      <alignment horizontal="center" wrapText="1"/>
    </xf>
    <xf numFmtId="0" fontId="27" fillId="40" borderId="22" xfId="0" applyFont="1" applyFill="1" applyBorder="1" applyAlignment="1">
      <alignment horizontal="center" wrapText="1"/>
    </xf>
    <xf numFmtId="0" fontId="26" fillId="18" borderId="11" xfId="0" applyFont="1" applyFill="1" applyBorder="1" applyAlignment="1">
      <alignment horizontal="center" vertical="justify" wrapText="1"/>
    </xf>
    <xf numFmtId="0" fontId="26" fillId="18" borderId="62" xfId="0" applyFont="1" applyFill="1" applyBorder="1" applyAlignment="1">
      <alignment horizontal="center" vertical="justify" wrapText="1"/>
    </xf>
    <xf numFmtId="0" fontId="44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 2" xfId="55"/>
    <cellStyle name="Normal 2 3" xfId="56"/>
    <cellStyle name="Normal 3" xfId="57"/>
    <cellStyle name="Notas" xfId="58"/>
    <cellStyle name="Percent" xfId="59"/>
    <cellStyle name="PSChar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9">
    <dxf>
      <font>
        <b/>
        <i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 tint="-0.149959996342659"/>
      </font>
    </dxf>
    <dxf>
      <font>
        <name val="Cambria"/>
        <color theme="0" tint="-0.149959996342659"/>
      </font>
    </dxf>
    <dxf>
      <font>
        <b/>
        <i val="0"/>
        <u val="single"/>
        <strike val="0"/>
        <name val="Cambria"/>
        <color theme="0"/>
      </font>
      <fill>
        <patternFill>
          <bgColor theme="9" tint="-0.24993999302387238"/>
        </patternFill>
      </fill>
    </dxf>
    <dxf>
      <font>
        <b/>
        <i val="0"/>
        <u val="single"/>
        <strike val="0"/>
        <color theme="0"/>
      </font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CONDICIONES DE SEGURIDAD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Nivel Del Riesgo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3125"/>
          <c:w val="0.961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GuiaGRAFICOS!$A$4:$A$8</c:f>
              <c:strCache/>
            </c:strRef>
          </c:cat>
          <c:val>
            <c:numRef>
              <c:f>GuiaGRAFICOS!$B$4:$B$8</c:f>
              <c:numCache/>
            </c:numRef>
          </c:val>
          <c:shape val="box"/>
        </c:ser>
        <c:gapWidth val="75"/>
        <c:shape val="box"/>
        <c:axId val="14162663"/>
        <c:axId val="60355104"/>
      </c:bar3D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62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BIOMECANICO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79"/>
          <c:w val="0.5592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GuiaGRAFICOS!$A$28:$A$30</c:f>
              <c:strCache/>
            </c:strRef>
          </c:cat>
          <c:val>
            <c:numRef>
              <c:f>GuiaGRAFICOS!$B$28:$B$30</c:f>
              <c:numCache/>
            </c:numRef>
          </c:val>
        </c:ser>
        <c:axId val="6325025"/>
        <c:axId val="56925226"/>
      </c:barChart>
      <c:catAx>
        <c:axId val="6325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48"/>
          <c:w val="0.34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RIESGO FISICO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GuiaGRAFICOS!$A$49:$A$51</c:f>
              <c:strCache/>
            </c:strRef>
          </c:cat>
          <c:val>
            <c:numRef>
              <c:f>GuiaGRAFICOS!$B$49:$B$51</c:f>
              <c:numCache/>
            </c:numRef>
          </c:val>
          <c:shape val="cylinder"/>
        </c:ser>
        <c:shape val="cylinder"/>
        <c:axId val="42564987"/>
        <c:axId val="47540564"/>
      </c:bar3D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64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</xdr:row>
      <xdr:rowOff>152400</xdr:rowOff>
    </xdr:from>
    <xdr:to>
      <xdr:col>9</xdr:col>
      <xdr:colOff>600075</xdr:colOff>
      <xdr:row>23</xdr:row>
      <xdr:rowOff>142875</xdr:rowOff>
    </xdr:to>
    <xdr:graphicFrame>
      <xdr:nvGraphicFramePr>
        <xdr:cNvPr id="1" name="2 Gráfico"/>
        <xdr:cNvGraphicFramePr/>
      </xdr:nvGraphicFramePr>
      <xdr:xfrm>
        <a:off x="3895725" y="476250"/>
        <a:ext cx="5172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142875</xdr:rowOff>
    </xdr:from>
    <xdr:to>
      <xdr:col>9</xdr:col>
      <xdr:colOff>0</xdr:colOff>
      <xdr:row>43</xdr:row>
      <xdr:rowOff>133350</xdr:rowOff>
    </xdr:to>
    <xdr:graphicFrame>
      <xdr:nvGraphicFramePr>
        <xdr:cNvPr id="2" name="4 Gráfico"/>
        <xdr:cNvGraphicFramePr/>
      </xdr:nvGraphicFramePr>
      <xdr:xfrm>
        <a:off x="3895725" y="4352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742950</xdr:colOff>
      <xdr:row>47</xdr:row>
      <xdr:rowOff>142875</xdr:rowOff>
    </xdr:from>
    <xdr:to>
      <xdr:col>8</xdr:col>
      <xdr:colOff>742950</xdr:colOff>
      <xdr:row>64</xdr:row>
      <xdr:rowOff>133350</xdr:rowOff>
    </xdr:to>
    <xdr:graphicFrame>
      <xdr:nvGraphicFramePr>
        <xdr:cNvPr id="3" name="5 Gráfico"/>
        <xdr:cNvGraphicFramePr/>
      </xdr:nvGraphicFramePr>
      <xdr:xfrm>
        <a:off x="3876675" y="7753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42"/>
  <sheetViews>
    <sheetView tabSelected="1" zoomScale="30" zoomScaleNormal="30" zoomScaleSheetLayoutView="76" workbookViewId="0" topLeftCell="B1">
      <selection activeCell="Y24" sqref="Y24"/>
    </sheetView>
  </sheetViews>
  <sheetFormatPr defaultColWidth="11.421875" defaultRowHeight="12.75"/>
  <cols>
    <col min="1" max="1" width="33.421875" style="43" customWidth="1"/>
    <col min="2" max="2" width="16.8515625" style="43" customWidth="1"/>
    <col min="3" max="3" width="22.28125" style="43" customWidth="1"/>
    <col min="4" max="4" width="17.7109375" style="44" customWidth="1"/>
    <col min="5" max="5" width="23.140625" style="44" customWidth="1"/>
    <col min="6" max="6" width="15.57421875" style="43" customWidth="1"/>
    <col min="7" max="7" width="21.00390625" style="43" customWidth="1"/>
    <col min="8" max="8" width="17.7109375" style="43" customWidth="1"/>
    <col min="9" max="9" width="20.57421875" style="45" customWidth="1"/>
    <col min="10" max="10" width="25.8515625" style="43" customWidth="1"/>
    <col min="11" max="11" width="32.421875" style="43" customWidth="1"/>
    <col min="12" max="12" width="30.421875" style="43" customWidth="1"/>
    <col min="13" max="13" width="28.00390625" style="43" customWidth="1"/>
    <col min="14" max="14" width="14.00390625" style="43" customWidth="1"/>
    <col min="15" max="15" width="14.421875" style="43" customWidth="1"/>
    <col min="16" max="16" width="6.140625" style="43" customWidth="1"/>
    <col min="17" max="17" width="6.7109375" style="43" customWidth="1"/>
    <col min="18" max="18" width="16.7109375" style="43" customWidth="1"/>
    <col min="19" max="19" width="5.7109375" style="43" customWidth="1"/>
    <col min="20" max="20" width="7.00390625" style="43" customWidth="1"/>
    <col min="21" max="21" width="10.8515625" style="43" customWidth="1"/>
    <col min="22" max="22" width="5.7109375" style="43" customWidth="1"/>
    <col min="23" max="23" width="9.421875" style="43" customWidth="1"/>
    <col min="24" max="24" width="7.00390625" style="43" customWidth="1"/>
    <col min="25" max="25" width="16.140625" style="43" customWidth="1"/>
    <col min="26" max="26" width="8.421875" style="43" customWidth="1"/>
    <col min="27" max="27" width="13.140625" style="43" customWidth="1"/>
    <col min="28" max="28" width="13.7109375" style="43" customWidth="1"/>
    <col min="29" max="29" width="18.7109375" style="43" customWidth="1"/>
    <col min="30" max="30" width="27.28125" style="43" customWidth="1"/>
    <col min="31" max="31" width="22.7109375" style="43" customWidth="1"/>
    <col min="32" max="33" width="24.421875" style="43" customWidth="1"/>
    <col min="34" max="34" width="19.421875" style="43" customWidth="1"/>
    <col min="35" max="35" width="13.7109375" style="43" customWidth="1"/>
    <col min="36" max="36" width="20.7109375" style="43" hidden="1" customWidth="1"/>
    <col min="37" max="37" width="11.421875" style="43" customWidth="1"/>
    <col min="38" max="38" width="10.00390625" style="43" customWidth="1"/>
    <col min="39" max="48" width="11.421875" style="43" customWidth="1"/>
    <col min="49" max="49" width="18.140625" style="43" customWidth="1"/>
    <col min="50" max="51" width="35.7109375" style="43" customWidth="1"/>
    <col min="52" max="52" width="11.421875" style="43" customWidth="1"/>
    <col min="53" max="53" width="15.140625" style="43" customWidth="1"/>
    <col min="54" max="16384" width="11.421875" style="43" customWidth="1"/>
  </cols>
  <sheetData>
    <row r="1" spans="1:48" ht="23.25" customHeight="1">
      <c r="A1" s="323" t="s">
        <v>30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42"/>
      <c r="AM1" s="182"/>
      <c r="AN1" s="182"/>
      <c r="AO1" s="182"/>
      <c r="AP1" s="182"/>
      <c r="AQ1" s="182"/>
      <c r="AR1" s="182"/>
      <c r="AS1" s="182"/>
      <c r="AT1" s="182"/>
      <c r="AU1" s="182"/>
      <c r="AV1" s="182"/>
    </row>
    <row r="2" spans="1:50" ht="29.25" customHeight="1">
      <c r="A2" s="348" t="s">
        <v>321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248" t="s">
        <v>28</v>
      </c>
      <c r="AX2" s="248"/>
    </row>
    <row r="3" spans="1:50" ht="33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348" t="s">
        <v>525</v>
      </c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248" t="s">
        <v>504</v>
      </c>
      <c r="AX3" s="248"/>
    </row>
    <row r="4" spans="39:48" ht="13.5" hidden="1" thickBot="1">
      <c r="AM4" s="182"/>
      <c r="AN4" s="182"/>
      <c r="AO4" s="182"/>
      <c r="AP4" s="182"/>
      <c r="AQ4" s="182"/>
      <c r="AR4" s="182"/>
      <c r="AS4" s="182"/>
      <c r="AT4" s="182"/>
      <c r="AU4" s="182"/>
      <c r="AV4" s="182"/>
    </row>
    <row r="5" spans="1:48" s="51" customFormat="1" ht="20.25" customHeight="1" hidden="1">
      <c r="A5" s="46"/>
      <c r="B5" s="47"/>
      <c r="C5" s="47"/>
      <c r="D5" s="48"/>
      <c r="E5" s="48"/>
      <c r="F5" s="48"/>
      <c r="G5" s="48"/>
      <c r="H5" s="47"/>
      <c r="I5" s="49"/>
      <c r="J5" s="49"/>
      <c r="K5" s="50"/>
      <c r="L5" s="330" t="s">
        <v>398</v>
      </c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7" t="s">
        <v>322</v>
      </c>
      <c r="AF5" s="338"/>
      <c r="AG5" s="338"/>
      <c r="AH5" s="338"/>
      <c r="AI5" s="338"/>
      <c r="AJ5" s="338"/>
      <c r="AK5" s="338"/>
      <c r="AL5" s="338"/>
      <c r="AM5" s="188"/>
      <c r="AN5" s="188"/>
      <c r="AO5" s="188"/>
      <c r="AP5" s="188"/>
      <c r="AQ5" s="188"/>
      <c r="AR5" s="188"/>
      <c r="AS5" s="188"/>
      <c r="AT5" s="188"/>
      <c r="AU5" s="188"/>
      <c r="AV5" s="188"/>
    </row>
    <row r="6" spans="1:48" s="51" customFormat="1" ht="20.25" customHeight="1" hidden="1">
      <c r="A6" s="52"/>
      <c r="B6" s="53"/>
      <c r="C6" s="53"/>
      <c r="D6" s="54"/>
      <c r="E6" s="54"/>
      <c r="F6" s="54"/>
      <c r="G6" s="54"/>
      <c r="H6" s="53"/>
      <c r="I6" s="55"/>
      <c r="J6" s="55"/>
      <c r="K6" s="56"/>
      <c r="L6" s="332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4" t="s">
        <v>377</v>
      </c>
      <c r="AF6" s="335"/>
      <c r="AG6" s="335"/>
      <c r="AH6" s="335"/>
      <c r="AI6" s="335"/>
      <c r="AJ6" s="335"/>
      <c r="AK6" s="335"/>
      <c r="AL6" s="335"/>
      <c r="AM6" s="188"/>
      <c r="AN6" s="188"/>
      <c r="AO6" s="188"/>
      <c r="AP6" s="188"/>
      <c r="AQ6" s="188"/>
      <c r="AR6" s="188"/>
      <c r="AS6" s="188"/>
      <c r="AT6" s="188"/>
      <c r="AU6" s="188"/>
      <c r="AV6" s="188"/>
    </row>
    <row r="7" spans="1:48" s="51" customFormat="1" ht="25.5" customHeight="1" hidden="1">
      <c r="A7" s="52"/>
      <c r="B7" s="53"/>
      <c r="C7" s="53"/>
      <c r="D7" s="54"/>
      <c r="E7" s="54"/>
      <c r="F7" s="54"/>
      <c r="G7" s="54"/>
      <c r="H7" s="53"/>
      <c r="I7" s="55"/>
      <c r="J7" s="55"/>
      <c r="K7" s="56"/>
      <c r="L7" s="334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6"/>
      <c r="AE7" s="57" t="s">
        <v>323</v>
      </c>
      <c r="AF7" s="58"/>
      <c r="AG7" s="232"/>
      <c r="AH7" s="312">
        <v>2</v>
      </c>
      <c r="AI7" s="313"/>
      <c r="AJ7" s="313"/>
      <c r="AK7" s="313"/>
      <c r="AL7" s="313"/>
      <c r="AM7" s="188"/>
      <c r="AN7" s="188"/>
      <c r="AO7" s="188"/>
      <c r="AP7" s="188"/>
      <c r="AQ7" s="188"/>
      <c r="AR7" s="188"/>
      <c r="AS7" s="188"/>
      <c r="AT7" s="188"/>
      <c r="AU7" s="188"/>
      <c r="AV7" s="188"/>
    </row>
    <row r="8" spans="1:48" s="51" customFormat="1" ht="17.25" customHeight="1" hidden="1" thickBot="1">
      <c r="A8" s="52"/>
      <c r="B8" s="53"/>
      <c r="C8" s="53"/>
      <c r="D8" s="54"/>
      <c r="E8" s="54"/>
      <c r="F8" s="54"/>
      <c r="G8" s="54"/>
      <c r="H8" s="53"/>
      <c r="I8" s="59"/>
      <c r="J8" s="59"/>
      <c r="K8" s="60"/>
      <c r="L8" s="314" t="s">
        <v>324</v>
      </c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  <c r="AE8" s="317" t="s">
        <v>133</v>
      </c>
      <c r="AF8" s="318"/>
      <c r="AG8" s="233"/>
      <c r="AH8" s="319" t="s">
        <v>422</v>
      </c>
      <c r="AI8" s="320"/>
      <c r="AJ8" s="320"/>
      <c r="AK8" s="320"/>
      <c r="AL8" s="320"/>
      <c r="AM8" s="188"/>
      <c r="AN8" s="188"/>
      <c r="AO8" s="188"/>
      <c r="AP8" s="188"/>
      <c r="AQ8" s="188"/>
      <c r="AR8" s="188"/>
      <c r="AS8" s="188"/>
      <c r="AT8" s="188"/>
      <c r="AU8" s="188"/>
      <c r="AV8" s="188"/>
    </row>
    <row r="9" spans="1:51" s="62" customFormat="1" ht="15" customHeight="1" thickBot="1">
      <c r="A9" s="52"/>
      <c r="B9" s="53"/>
      <c r="C9" s="53"/>
      <c r="D9" s="54"/>
      <c r="E9" s="54"/>
      <c r="F9" s="54"/>
      <c r="G9" s="54"/>
      <c r="H9" s="53"/>
      <c r="I9" s="59"/>
      <c r="J9" s="59"/>
      <c r="K9" s="60"/>
      <c r="L9" s="314" t="s">
        <v>325</v>
      </c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6"/>
      <c r="AE9" s="319" t="s">
        <v>326</v>
      </c>
      <c r="AF9" s="320"/>
      <c r="AG9" s="320"/>
      <c r="AH9" s="320"/>
      <c r="AI9" s="320"/>
      <c r="AJ9" s="320"/>
      <c r="AK9" s="320"/>
      <c r="AL9" s="320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98" t="s">
        <v>32</v>
      </c>
      <c r="AX9" s="195" t="s">
        <v>271</v>
      </c>
      <c r="AY9" s="147"/>
    </row>
    <row r="10" spans="1:51" s="62" customFormat="1" ht="15.75" customHeight="1">
      <c r="A10" s="69"/>
      <c r="B10" s="70"/>
      <c r="C10" s="70"/>
      <c r="D10" s="71"/>
      <c r="E10" s="71"/>
      <c r="F10" s="71"/>
      <c r="G10" s="71"/>
      <c r="H10" s="70"/>
      <c r="I10" s="61"/>
      <c r="J10" s="61"/>
      <c r="K10" s="72"/>
      <c r="L10" s="364" t="s">
        <v>327</v>
      </c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5"/>
      <c r="AE10" s="362"/>
      <c r="AF10" s="363"/>
      <c r="AG10" s="363"/>
      <c r="AH10" s="363"/>
      <c r="AI10" s="363"/>
      <c r="AJ10" s="363"/>
      <c r="AK10" s="363"/>
      <c r="AL10" s="36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99" t="s">
        <v>55</v>
      </c>
      <c r="AX10" s="195" t="s">
        <v>272</v>
      </c>
      <c r="AY10" s="147"/>
    </row>
    <row r="11" spans="1:51" s="62" customFormat="1" ht="58.5" customHeight="1" thickBot="1">
      <c r="A11" s="339" t="s">
        <v>328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189"/>
      <c r="AN11" s="189"/>
      <c r="AO11" s="181"/>
      <c r="AP11" s="181"/>
      <c r="AQ11" s="183"/>
      <c r="AR11" s="183"/>
      <c r="AS11" s="183"/>
      <c r="AT11" s="183"/>
      <c r="AU11" s="183"/>
      <c r="AV11" s="183"/>
      <c r="AW11" s="200" t="s">
        <v>73</v>
      </c>
      <c r="AX11" s="196" t="s">
        <v>274</v>
      </c>
      <c r="AY11" s="148"/>
    </row>
    <row r="12" spans="1:51" s="62" customFormat="1" ht="32.25" customHeight="1" thickBot="1">
      <c r="A12" s="321" t="s">
        <v>437</v>
      </c>
      <c r="B12" s="321"/>
      <c r="C12" s="321"/>
      <c r="D12" s="321"/>
      <c r="E12" s="321"/>
      <c r="F12" s="321"/>
      <c r="G12" s="321"/>
      <c r="H12" s="321"/>
      <c r="I12" s="321"/>
      <c r="J12" s="322"/>
      <c r="K12" s="322"/>
      <c r="L12" s="322"/>
      <c r="M12" s="322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175" t="s">
        <v>329</v>
      </c>
      <c r="AC12" s="175"/>
      <c r="AD12" s="175" t="s">
        <v>330</v>
      </c>
      <c r="AE12" s="175"/>
      <c r="AF12" s="175" t="s">
        <v>331</v>
      </c>
      <c r="AG12" s="289"/>
      <c r="AH12" s="291"/>
      <c r="AI12" s="175" t="s">
        <v>332</v>
      </c>
      <c r="AJ12" s="279"/>
      <c r="AK12" s="279"/>
      <c r="AL12" s="289"/>
      <c r="AM12" s="189"/>
      <c r="AN12" s="189"/>
      <c r="AO12" s="181"/>
      <c r="AP12" s="181"/>
      <c r="AQ12" s="183"/>
      <c r="AR12" s="183"/>
      <c r="AS12" s="183"/>
      <c r="AT12" s="183"/>
      <c r="AU12" s="183"/>
      <c r="AV12" s="183"/>
      <c r="AW12" s="201" t="s">
        <v>91</v>
      </c>
      <c r="AX12" s="195" t="s">
        <v>275</v>
      </c>
      <c r="AY12" s="147"/>
    </row>
    <row r="13" spans="1:51" s="62" customFormat="1" ht="22.5" customHeight="1" thickBot="1">
      <c r="A13" s="367" t="s">
        <v>457</v>
      </c>
      <c r="B13" s="367"/>
      <c r="C13" s="219" t="s">
        <v>458</v>
      </c>
      <c r="D13" s="175"/>
      <c r="E13" s="228" t="s">
        <v>459</v>
      </c>
      <c r="F13" s="211"/>
      <c r="G13" s="366" t="s">
        <v>429</v>
      </c>
      <c r="H13" s="366"/>
      <c r="I13" s="366"/>
      <c r="J13" s="177"/>
      <c r="K13" s="370" t="s">
        <v>455</v>
      </c>
      <c r="L13" s="371"/>
      <c r="M13" s="212"/>
      <c r="N13" s="368" t="s">
        <v>333</v>
      </c>
      <c r="O13" s="369"/>
      <c r="P13" s="289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1"/>
      <c r="AB13" s="279" t="s">
        <v>334</v>
      </c>
      <c r="AC13" s="356"/>
      <c r="AD13" s="356"/>
      <c r="AE13" s="356"/>
      <c r="AF13" s="356"/>
      <c r="AG13" s="286"/>
      <c r="AH13" s="287"/>
      <c r="AI13" s="287"/>
      <c r="AJ13" s="287"/>
      <c r="AK13" s="287"/>
      <c r="AL13" s="287"/>
      <c r="AM13" s="189"/>
      <c r="AN13" s="189"/>
      <c r="AO13" s="181"/>
      <c r="AP13" s="181"/>
      <c r="AQ13" s="183"/>
      <c r="AR13" s="183"/>
      <c r="AS13" s="183"/>
      <c r="AT13" s="183"/>
      <c r="AU13" s="183"/>
      <c r="AV13" s="183"/>
      <c r="AW13" s="206" t="s">
        <v>26</v>
      </c>
      <c r="AX13" s="195" t="s">
        <v>276</v>
      </c>
      <c r="AY13" s="147"/>
    </row>
    <row r="14" spans="1:51" s="62" customFormat="1" ht="22.5" customHeight="1">
      <c r="A14" s="372" t="s">
        <v>335</v>
      </c>
      <c r="B14" s="372"/>
      <c r="C14" s="372"/>
      <c r="D14" s="372"/>
      <c r="E14" s="372"/>
      <c r="F14" s="372"/>
      <c r="G14" s="372"/>
      <c r="H14" s="372"/>
      <c r="I14" s="372"/>
      <c r="J14" s="341"/>
      <c r="K14" s="341"/>
      <c r="L14" s="341"/>
      <c r="M14" s="341" t="s">
        <v>463</v>
      </c>
      <c r="N14" s="279"/>
      <c r="O14" s="279"/>
      <c r="P14" s="279"/>
      <c r="Q14" s="279"/>
      <c r="R14" s="279"/>
      <c r="S14" s="279"/>
      <c r="T14" s="279"/>
      <c r="U14" s="279"/>
      <c r="V14" s="279" t="s">
        <v>460</v>
      </c>
      <c r="W14" s="279"/>
      <c r="X14" s="279" t="s">
        <v>461</v>
      </c>
      <c r="Y14" s="279"/>
      <c r="Z14" s="279" t="s">
        <v>462</v>
      </c>
      <c r="AA14" s="279"/>
      <c r="AB14" s="279" t="s">
        <v>336</v>
      </c>
      <c r="AC14" s="279"/>
      <c r="AD14" s="279"/>
      <c r="AE14" s="279"/>
      <c r="AF14" s="279"/>
      <c r="AG14" s="304" t="s">
        <v>337</v>
      </c>
      <c r="AH14" s="305"/>
      <c r="AI14" s="256"/>
      <c r="AJ14" s="256"/>
      <c r="AK14" s="256"/>
      <c r="AL14" s="286"/>
      <c r="AM14" s="189"/>
      <c r="AN14" s="189"/>
      <c r="AO14" s="181"/>
      <c r="AP14" s="181"/>
      <c r="AQ14" s="183"/>
      <c r="AR14" s="183"/>
      <c r="AS14" s="183"/>
      <c r="AT14" s="183"/>
      <c r="AU14" s="183"/>
      <c r="AV14" s="183"/>
      <c r="AW14" s="207" t="s">
        <v>381</v>
      </c>
      <c r="AX14" s="196" t="s">
        <v>277</v>
      </c>
      <c r="AY14" s="148"/>
    </row>
    <row r="15" spans="1:51" s="62" customFormat="1" ht="25.5" customHeight="1" thickBot="1">
      <c r="A15" s="296" t="s">
        <v>338</v>
      </c>
      <c r="B15" s="296"/>
      <c r="C15" s="296"/>
      <c r="D15" s="296"/>
      <c r="E15" s="296"/>
      <c r="F15" s="296"/>
      <c r="G15" s="296"/>
      <c r="H15" s="296"/>
      <c r="I15" s="29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79" t="s">
        <v>339</v>
      </c>
      <c r="AC15" s="279"/>
      <c r="AD15" s="289"/>
      <c r="AE15" s="290"/>
      <c r="AF15" s="290"/>
      <c r="AG15" s="291"/>
      <c r="AH15" s="176" t="s">
        <v>340</v>
      </c>
      <c r="AI15" s="210"/>
      <c r="AJ15" s="290"/>
      <c r="AK15" s="290"/>
      <c r="AL15" s="290"/>
      <c r="AM15" s="189"/>
      <c r="AN15" s="189"/>
      <c r="AO15" s="181"/>
      <c r="AP15" s="181"/>
      <c r="AQ15" s="183"/>
      <c r="AR15" s="183"/>
      <c r="AS15" s="183"/>
      <c r="AT15" s="183"/>
      <c r="AU15" s="183"/>
      <c r="AV15" s="183"/>
      <c r="AW15" s="239" t="s">
        <v>114</v>
      </c>
      <c r="AX15" s="196" t="s">
        <v>278</v>
      </c>
      <c r="AY15" s="148"/>
    </row>
    <row r="16" spans="1:51" s="62" customFormat="1" ht="29.25" customHeight="1">
      <c r="A16" s="227" t="s">
        <v>341</v>
      </c>
      <c r="B16" s="176"/>
      <c r="C16" s="176"/>
      <c r="D16" s="289"/>
      <c r="E16" s="290"/>
      <c r="F16" s="290"/>
      <c r="G16" s="290"/>
      <c r="H16" s="290"/>
      <c r="I16" s="291"/>
      <c r="J16" s="279" t="s">
        <v>342</v>
      </c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 t="s">
        <v>343</v>
      </c>
      <c r="W16" s="279"/>
      <c r="X16" s="279"/>
      <c r="Y16" s="279"/>
      <c r="Z16" s="279"/>
      <c r="AA16" s="279"/>
      <c r="AB16" s="286"/>
      <c r="AC16" s="287"/>
      <c r="AD16" s="287"/>
      <c r="AE16" s="287"/>
      <c r="AF16" s="287"/>
      <c r="AG16" s="288"/>
      <c r="AH16" s="176" t="s">
        <v>344</v>
      </c>
      <c r="AI16" s="286"/>
      <c r="AJ16" s="287"/>
      <c r="AK16" s="287"/>
      <c r="AL16" s="287"/>
      <c r="AM16" s="183"/>
      <c r="AN16" s="183"/>
      <c r="AO16" s="181"/>
      <c r="AP16" s="181"/>
      <c r="AQ16" s="183"/>
      <c r="AR16" s="183"/>
      <c r="AS16" s="183"/>
      <c r="AT16" s="183"/>
      <c r="AU16" s="183"/>
      <c r="AV16" s="183"/>
      <c r="AW16" s="197"/>
      <c r="AX16" s="79" t="s">
        <v>279</v>
      </c>
      <c r="AY16" s="148"/>
    </row>
    <row r="17" spans="1:51" ht="38.25" customHeight="1">
      <c r="A17" s="308" t="s">
        <v>345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9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4"/>
      <c r="AX17" s="79" t="s">
        <v>280</v>
      </c>
      <c r="AY17" s="148"/>
    </row>
    <row r="18" spans="1:51" ht="30.75" customHeight="1" thickBot="1">
      <c r="A18" s="296" t="s">
        <v>346</v>
      </c>
      <c r="B18" s="296"/>
      <c r="C18" s="310"/>
      <c r="D18" s="310"/>
      <c r="E18" s="310"/>
      <c r="F18" s="310"/>
      <c r="G18" s="310"/>
      <c r="H18" s="310"/>
      <c r="I18" s="310"/>
      <c r="J18" s="311"/>
      <c r="K18" s="311"/>
      <c r="L18" s="311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311"/>
      <c r="X18" s="311"/>
      <c r="Y18" s="311"/>
      <c r="Z18" s="256"/>
      <c r="AA18" s="256"/>
      <c r="AB18" s="256"/>
      <c r="AC18" s="258" t="s">
        <v>379</v>
      </c>
      <c r="AD18" s="259"/>
      <c r="AE18" s="259"/>
      <c r="AF18" s="259"/>
      <c r="AG18" s="260"/>
      <c r="AH18" s="279"/>
      <c r="AI18" s="279"/>
      <c r="AJ18" s="279"/>
      <c r="AK18" s="279"/>
      <c r="AL18" s="289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4"/>
      <c r="AX18" s="91" t="s">
        <v>281</v>
      </c>
      <c r="AY18" s="149"/>
    </row>
    <row r="19" spans="1:51" ht="33" customHeight="1" thickBot="1">
      <c r="A19" s="217" t="s">
        <v>347</v>
      </c>
      <c r="B19" s="223"/>
      <c r="C19" s="224" t="s">
        <v>469</v>
      </c>
      <c r="D19" s="225"/>
      <c r="E19" s="218" t="s">
        <v>470</v>
      </c>
      <c r="F19" s="215"/>
      <c r="G19" s="218" t="s">
        <v>471</v>
      </c>
      <c r="H19" s="215"/>
      <c r="I19" s="218" t="s">
        <v>472</v>
      </c>
      <c r="J19" s="215"/>
      <c r="K19" s="218" t="s">
        <v>476</v>
      </c>
      <c r="L19" s="216"/>
      <c r="M19" s="229" t="s">
        <v>479</v>
      </c>
      <c r="N19" s="219" t="s">
        <v>464</v>
      </c>
      <c r="O19" s="175"/>
      <c r="P19" s="219" t="s">
        <v>465</v>
      </c>
      <c r="Q19" s="175"/>
      <c r="R19" s="219" t="s">
        <v>466</v>
      </c>
      <c r="S19" s="175"/>
      <c r="T19" s="219" t="s">
        <v>467</v>
      </c>
      <c r="U19" s="175"/>
      <c r="V19" s="219" t="s">
        <v>468</v>
      </c>
      <c r="W19" s="175"/>
      <c r="X19" s="213"/>
      <c r="Y19" s="214"/>
      <c r="Z19" s="357" t="s">
        <v>348</v>
      </c>
      <c r="AA19" s="358"/>
      <c r="AB19" s="359"/>
      <c r="AC19" s="230" t="s">
        <v>475</v>
      </c>
      <c r="AD19" s="230" t="s">
        <v>474</v>
      </c>
      <c r="AE19" s="230" t="s">
        <v>473</v>
      </c>
      <c r="AF19" s="258" t="s">
        <v>349</v>
      </c>
      <c r="AG19" s="260"/>
      <c r="AH19" s="230" t="s">
        <v>475</v>
      </c>
      <c r="AI19" s="230" t="s">
        <v>474</v>
      </c>
      <c r="AJ19" s="306" t="s">
        <v>473</v>
      </c>
      <c r="AK19" s="307"/>
      <c r="AL19" s="307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5"/>
      <c r="AX19" s="91" t="s">
        <v>282</v>
      </c>
      <c r="AY19" s="149"/>
    </row>
    <row r="20" spans="1:51" ht="51" customHeight="1" thickBot="1">
      <c r="A20" s="226" t="s">
        <v>481</v>
      </c>
      <c r="B20" s="270"/>
      <c r="C20" s="271"/>
      <c r="D20" s="272"/>
      <c r="E20" s="267" t="s">
        <v>426</v>
      </c>
      <c r="F20" s="268"/>
      <c r="G20" s="268"/>
      <c r="H20" s="268"/>
      <c r="I20" s="269"/>
      <c r="J20" s="264"/>
      <c r="K20" s="265"/>
      <c r="L20" s="222" t="s">
        <v>424</v>
      </c>
      <c r="M20" s="209"/>
      <c r="N20" s="221" t="s">
        <v>133</v>
      </c>
      <c r="O20" s="265"/>
      <c r="P20" s="266"/>
      <c r="Q20" s="360" t="s">
        <v>425</v>
      </c>
      <c r="R20" s="361"/>
      <c r="S20" s="264"/>
      <c r="T20" s="265"/>
      <c r="U20" s="265"/>
      <c r="V20" s="266"/>
      <c r="W20" s="249" t="s">
        <v>428</v>
      </c>
      <c r="X20" s="250"/>
      <c r="Y20" s="251"/>
      <c r="Z20" s="252"/>
      <c r="AA20" s="253" t="s">
        <v>427</v>
      </c>
      <c r="AB20" s="254"/>
      <c r="AC20" s="255"/>
      <c r="AD20" s="255"/>
      <c r="AE20" s="220" t="s">
        <v>424</v>
      </c>
      <c r="AF20" s="294"/>
      <c r="AG20" s="294"/>
      <c r="AH20" s="295"/>
      <c r="AI20" s="231" t="s">
        <v>482</v>
      </c>
      <c r="AJ20" s="180"/>
      <c r="AK20" s="295"/>
      <c r="AL20" s="344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5"/>
      <c r="AX20" s="79" t="s">
        <v>283</v>
      </c>
      <c r="AY20" s="148"/>
    </row>
    <row r="21" spans="1:51" s="62" customFormat="1" ht="46.5" customHeight="1" thickBot="1">
      <c r="A21" s="324" t="s">
        <v>10</v>
      </c>
      <c r="B21" s="292" t="s">
        <v>480</v>
      </c>
      <c r="C21" s="280" t="s">
        <v>487</v>
      </c>
      <c r="D21" s="280" t="s">
        <v>3</v>
      </c>
      <c r="E21" s="355" t="s">
        <v>9</v>
      </c>
      <c r="F21" s="246" t="s">
        <v>419</v>
      </c>
      <c r="G21" s="297" t="s">
        <v>391</v>
      </c>
      <c r="H21" s="326" t="s">
        <v>28</v>
      </c>
      <c r="I21" s="327"/>
      <c r="J21" s="297" t="s">
        <v>4</v>
      </c>
      <c r="K21" s="262" t="s">
        <v>22</v>
      </c>
      <c r="L21" s="262"/>
      <c r="M21" s="345"/>
      <c r="N21" s="302" t="s">
        <v>451</v>
      </c>
      <c r="O21" s="303"/>
      <c r="P21" s="303"/>
      <c r="Q21" s="247"/>
      <c r="R21" s="261" t="s">
        <v>21</v>
      </c>
      <c r="S21" s="262"/>
      <c r="T21" s="262"/>
      <c r="U21" s="262"/>
      <c r="V21" s="262"/>
      <c r="W21" s="262"/>
      <c r="X21" s="262"/>
      <c r="Y21" s="262"/>
      <c r="Z21" s="263"/>
      <c r="AA21" s="353" t="s">
        <v>433</v>
      </c>
      <c r="AB21" s="354"/>
      <c r="AC21" s="354"/>
      <c r="AD21" s="354"/>
      <c r="AE21" s="354"/>
      <c r="AF21" s="342" t="s">
        <v>31</v>
      </c>
      <c r="AG21" s="343"/>
      <c r="AH21" s="280" t="s">
        <v>383</v>
      </c>
      <c r="AI21" s="280"/>
      <c r="AJ21" s="280"/>
      <c r="AK21" s="280"/>
      <c r="AL21" s="299"/>
      <c r="AM21" s="181"/>
      <c r="AN21" s="181"/>
      <c r="AO21" s="183"/>
      <c r="AP21" s="183"/>
      <c r="AQ21" s="183"/>
      <c r="AR21" s="183"/>
      <c r="AS21" s="183"/>
      <c r="AT21" s="183"/>
      <c r="AU21" s="183"/>
      <c r="AV21" s="183"/>
      <c r="AW21" s="186"/>
      <c r="AX21" s="79" t="s">
        <v>273</v>
      </c>
      <c r="AY21" s="148"/>
    </row>
    <row r="22" spans="1:51" s="62" customFormat="1" ht="153" customHeight="1" thickBot="1">
      <c r="A22" s="325"/>
      <c r="B22" s="293"/>
      <c r="C22" s="281"/>
      <c r="D22" s="281"/>
      <c r="E22" s="303"/>
      <c r="F22" s="247"/>
      <c r="G22" s="298"/>
      <c r="H22" s="351" t="s">
        <v>29</v>
      </c>
      <c r="I22" s="352"/>
      <c r="J22" s="298"/>
      <c r="K22" s="178" t="s">
        <v>0</v>
      </c>
      <c r="L22" s="178" t="s">
        <v>8</v>
      </c>
      <c r="M22" s="178" t="s">
        <v>13</v>
      </c>
      <c r="N22" s="190" t="s">
        <v>20</v>
      </c>
      <c r="O22" s="191" t="s">
        <v>5</v>
      </c>
      <c r="P22" s="191" t="s">
        <v>6</v>
      </c>
      <c r="Q22" s="192" t="s">
        <v>7</v>
      </c>
      <c r="R22" s="190" t="s">
        <v>14</v>
      </c>
      <c r="S22" s="193" t="s">
        <v>24</v>
      </c>
      <c r="T22" s="191" t="s">
        <v>15</v>
      </c>
      <c r="U22" s="193" t="s">
        <v>25</v>
      </c>
      <c r="V22" s="193" t="s">
        <v>16</v>
      </c>
      <c r="W22" s="191" t="s">
        <v>17</v>
      </c>
      <c r="X22" s="193" t="s">
        <v>18</v>
      </c>
      <c r="Y22" s="202" t="s">
        <v>19</v>
      </c>
      <c r="Z22" s="204" t="s">
        <v>27</v>
      </c>
      <c r="AA22" s="204" t="s">
        <v>11</v>
      </c>
      <c r="AB22" s="204" t="s">
        <v>12</v>
      </c>
      <c r="AC22" s="203" t="s">
        <v>393</v>
      </c>
      <c r="AD22" s="179" t="s">
        <v>395</v>
      </c>
      <c r="AE22" s="179" t="s">
        <v>394</v>
      </c>
      <c r="AF22" s="194" t="s">
        <v>423</v>
      </c>
      <c r="AG22" s="194" t="s">
        <v>499</v>
      </c>
      <c r="AH22" s="300"/>
      <c r="AI22" s="300"/>
      <c r="AJ22" s="300"/>
      <c r="AK22" s="300"/>
      <c r="AL22" s="301"/>
      <c r="AM22" s="181"/>
      <c r="AN22" s="183"/>
      <c r="AO22" s="183"/>
      <c r="AP22" s="183"/>
      <c r="AQ22" s="183"/>
      <c r="AR22" s="183"/>
      <c r="AS22" s="183"/>
      <c r="AT22" s="183"/>
      <c r="AU22" s="183"/>
      <c r="AV22" s="183"/>
      <c r="AW22" s="187"/>
      <c r="AX22" s="79" t="s">
        <v>274</v>
      </c>
      <c r="AY22" s="148"/>
    </row>
    <row r="23" spans="1:52" s="62" customFormat="1" ht="16.5" customHeight="1" thickBot="1">
      <c r="A23" s="160"/>
      <c r="B23" s="161"/>
      <c r="C23" s="161"/>
      <c r="D23" s="162"/>
      <c r="E23" s="162"/>
      <c r="F23" s="163"/>
      <c r="G23" s="164"/>
      <c r="H23" s="165"/>
      <c r="I23" s="166"/>
      <c r="J23" s="167"/>
      <c r="K23" s="161"/>
      <c r="L23" s="161"/>
      <c r="M23" s="161"/>
      <c r="N23" s="160"/>
      <c r="O23" s="162"/>
      <c r="P23" s="162"/>
      <c r="Q23" s="168"/>
      <c r="R23" s="160"/>
      <c r="S23" s="169"/>
      <c r="T23" s="162"/>
      <c r="U23" s="161"/>
      <c r="V23" s="162"/>
      <c r="W23" s="162"/>
      <c r="X23" s="162"/>
      <c r="Y23" s="168"/>
      <c r="Z23" s="170"/>
      <c r="AA23" s="171"/>
      <c r="AB23" s="172"/>
      <c r="AC23" s="172"/>
      <c r="AD23" s="172"/>
      <c r="AE23" s="173"/>
      <c r="AF23" s="174"/>
      <c r="AG23" s="234"/>
      <c r="AH23" s="346"/>
      <c r="AI23" s="347"/>
      <c r="AJ23" s="347"/>
      <c r="AK23" s="347"/>
      <c r="AL23" s="347"/>
      <c r="AM23" s="181"/>
      <c r="AN23" s="183"/>
      <c r="AO23" s="183"/>
      <c r="AP23" s="183"/>
      <c r="AQ23" s="183"/>
      <c r="AR23" s="183"/>
      <c r="AS23" s="183"/>
      <c r="AT23" s="183"/>
      <c r="AU23" s="183"/>
      <c r="AV23" s="183"/>
      <c r="AW23" s="43"/>
      <c r="AZ23" s="80"/>
    </row>
    <row r="24" spans="1:51" s="62" customFormat="1" ht="82.5" customHeight="1" thickBot="1">
      <c r="A24" s="273" t="s">
        <v>285</v>
      </c>
      <c r="B24" s="273" t="s">
        <v>396</v>
      </c>
      <c r="C24" s="141" t="s">
        <v>399</v>
      </c>
      <c r="D24" s="282" t="s">
        <v>312</v>
      </c>
      <c r="E24" s="139" t="s">
        <v>378</v>
      </c>
      <c r="F24" s="93" t="s">
        <v>420</v>
      </c>
      <c r="G24" s="93"/>
      <c r="H24" s="94"/>
      <c r="I24" s="95" t="s">
        <v>270</v>
      </c>
      <c r="J24" s="93" t="s">
        <v>262</v>
      </c>
      <c r="K24" s="96"/>
      <c r="L24" s="96" t="s">
        <v>431</v>
      </c>
      <c r="M24" s="96" t="s">
        <v>432</v>
      </c>
      <c r="N24" s="96"/>
      <c r="O24" s="96"/>
      <c r="P24" s="96" t="s">
        <v>268</v>
      </c>
      <c r="Q24" s="96"/>
      <c r="R24" s="97">
        <v>6</v>
      </c>
      <c r="S24" s="98">
        <v>2</v>
      </c>
      <c r="T24" s="99">
        <f>+R24*S24</f>
        <v>12</v>
      </c>
      <c r="U24" s="100" t="str">
        <f>IF(T24&lt;2,"O",IF(T24&lt;=4,"(B)",IF(T24&lt;=8,"(M)",IF(T24&lt;=20,"(A)","(MA)"))))</f>
        <v>(A)</v>
      </c>
      <c r="V24" s="96">
        <v>10</v>
      </c>
      <c r="W24" s="99">
        <f>+T24*V24</f>
        <v>120</v>
      </c>
      <c r="X24" s="101" t="str">
        <f>IF(W24&lt;20,"O",IF(W24&lt;=20,"IV",IF(W24&lt;=120,"III",IF(W24&lt;=500,"II","I"))))</f>
        <v>III</v>
      </c>
      <c r="Y24" s="102" t="str">
        <f>IF(X24="I","No aceptable",IF(X24="II","N0 Aceptable con Control Especifico",IF(X24=0,"","Aceptable")))</f>
        <v>Aceptable</v>
      </c>
      <c r="Z24" s="96">
        <v>2</v>
      </c>
      <c r="AA24" s="96"/>
      <c r="AB24" s="96" t="s">
        <v>313</v>
      </c>
      <c r="AC24" s="96" t="s">
        <v>298</v>
      </c>
      <c r="AD24" s="96"/>
      <c r="AE24" s="96"/>
      <c r="AF24" s="103" t="s">
        <v>502</v>
      </c>
      <c r="AG24" s="235" t="s">
        <v>503</v>
      </c>
      <c r="AH24" s="328"/>
      <c r="AI24" s="328"/>
      <c r="AJ24" s="328"/>
      <c r="AK24" s="328"/>
      <c r="AL24" s="329"/>
      <c r="AM24" s="181"/>
      <c r="AN24" s="183"/>
      <c r="AO24" s="183"/>
      <c r="AP24" s="183"/>
      <c r="AQ24" s="183"/>
      <c r="AR24" s="183"/>
      <c r="AS24" s="183"/>
      <c r="AT24" s="183"/>
      <c r="AU24" s="183"/>
      <c r="AV24" s="183"/>
      <c r="AW24" s="105"/>
      <c r="AX24" s="63" t="s">
        <v>275</v>
      </c>
      <c r="AY24" s="147"/>
    </row>
    <row r="25" spans="1:51" s="62" customFormat="1" ht="90" customHeight="1" thickBot="1">
      <c r="A25" s="273"/>
      <c r="B25" s="273"/>
      <c r="C25" s="141" t="s">
        <v>400</v>
      </c>
      <c r="D25" s="282"/>
      <c r="E25" s="139" t="s">
        <v>438</v>
      </c>
      <c r="F25" s="93" t="s">
        <v>396</v>
      </c>
      <c r="G25" s="93"/>
      <c r="H25" s="107" t="s">
        <v>26</v>
      </c>
      <c r="I25" s="95" t="s">
        <v>283</v>
      </c>
      <c r="J25" s="106" t="s">
        <v>264</v>
      </c>
      <c r="K25" s="104"/>
      <c r="L25" s="104"/>
      <c r="M25" s="104"/>
      <c r="N25" s="104"/>
      <c r="O25" s="104"/>
      <c r="P25" s="104" t="s">
        <v>268</v>
      </c>
      <c r="Q25" s="104"/>
      <c r="R25" s="108">
        <v>6</v>
      </c>
      <c r="S25" s="109">
        <v>3</v>
      </c>
      <c r="T25" s="110">
        <f>+R25*S25</f>
        <v>18</v>
      </c>
      <c r="U25" s="111" t="str">
        <f>IF(T25&lt;2,"O",IF(T25&lt;=4,"(B)",IF(T25&lt;=8,"(M)",IF(T25&lt;=20,"(A)","(MA)"))))</f>
        <v>(A)</v>
      </c>
      <c r="V25" s="104">
        <v>60</v>
      </c>
      <c r="W25" s="110">
        <f aca="true" t="shared" si="0" ref="W25:W41">+T25*V25</f>
        <v>1080</v>
      </c>
      <c r="X25" s="112" t="str">
        <f>IF(W25&lt;20,"O",IF(W25&lt;=20,"IV",IF(W25&lt;=120,"III",IF(W25&lt;=500,"II","I"))))</f>
        <v>I</v>
      </c>
      <c r="Y25" s="102" t="str">
        <f>IF(X25="I","No aceptable",IF(X25="II","N0 Aceptable con Control Especifico",IF(X25=0,"","Aceptable")))</f>
        <v>No aceptable</v>
      </c>
      <c r="Z25" s="104">
        <v>2</v>
      </c>
      <c r="AA25" s="104" t="s">
        <v>314</v>
      </c>
      <c r="AB25" s="104"/>
      <c r="AC25" s="104" t="s">
        <v>298</v>
      </c>
      <c r="AD25" s="104"/>
      <c r="AE25" s="104"/>
      <c r="AF25" s="103"/>
      <c r="AG25" s="208"/>
      <c r="AH25" s="328"/>
      <c r="AI25" s="328"/>
      <c r="AJ25" s="328"/>
      <c r="AK25" s="328"/>
      <c r="AL25" s="329"/>
      <c r="AM25" s="181"/>
      <c r="AN25" s="183"/>
      <c r="AO25" s="183"/>
      <c r="AP25" s="183"/>
      <c r="AQ25" s="183"/>
      <c r="AR25" s="183"/>
      <c r="AS25" s="183"/>
      <c r="AT25" s="183"/>
      <c r="AU25" s="183"/>
      <c r="AV25" s="183"/>
      <c r="AW25" s="105"/>
      <c r="AX25" s="63" t="s">
        <v>276</v>
      </c>
      <c r="AY25" s="147"/>
    </row>
    <row r="26" spans="1:51" s="62" customFormat="1" ht="89.25" customHeight="1" thickBot="1">
      <c r="A26" s="273"/>
      <c r="B26" s="273"/>
      <c r="C26" s="257" t="s">
        <v>401</v>
      </c>
      <c r="D26" s="282"/>
      <c r="E26" s="139" t="s">
        <v>439</v>
      </c>
      <c r="F26" s="93" t="s">
        <v>396</v>
      </c>
      <c r="G26" s="93"/>
      <c r="H26" s="107" t="s">
        <v>26</v>
      </c>
      <c r="I26" s="95" t="s">
        <v>446</v>
      </c>
      <c r="J26" s="106" t="s">
        <v>261</v>
      </c>
      <c r="K26" s="113"/>
      <c r="L26" s="104"/>
      <c r="M26" s="114"/>
      <c r="N26" s="104"/>
      <c r="O26" s="104" t="s">
        <v>266</v>
      </c>
      <c r="P26" s="104"/>
      <c r="Q26" s="104"/>
      <c r="R26" s="108">
        <v>2</v>
      </c>
      <c r="S26" s="109">
        <v>2</v>
      </c>
      <c r="T26" s="110">
        <f aca="true" t="shared" si="1" ref="T26:T31">+R26*S26</f>
        <v>4</v>
      </c>
      <c r="U26" s="111" t="str">
        <f aca="true" t="shared" si="2" ref="U26:U31">IF(T26&lt;2,"O",IF(T26&lt;=4,"(B)",IF(T26&lt;=8,"(M)",IF(T26&lt;=20,"(A)","(MA)"))))</f>
        <v>(B)</v>
      </c>
      <c r="V26" s="104">
        <v>25</v>
      </c>
      <c r="W26" s="110">
        <f t="shared" si="0"/>
        <v>100</v>
      </c>
      <c r="X26" s="112" t="str">
        <f aca="true" t="shared" si="3" ref="X26:X31">IF(W26&lt;20,"O",IF(W26&lt;=20,"IV",IF(W26&lt;=120,"III",IF(W26&lt;=500,"II","I"))))</f>
        <v>III</v>
      </c>
      <c r="Y26" s="102" t="str">
        <f aca="true" t="shared" si="4" ref="Y26:Y42">IF(X26="I","No aceptable",IF(X26="II","N0 Aceptable con Control Especifico",IF(X26=0,"","Aceptable")))</f>
        <v>Aceptable</v>
      </c>
      <c r="Z26" s="104">
        <v>2</v>
      </c>
      <c r="AA26" s="104"/>
      <c r="AB26" s="104"/>
      <c r="AC26" s="104" t="s">
        <v>300</v>
      </c>
      <c r="AD26" s="115"/>
      <c r="AE26" s="104" t="s">
        <v>299</v>
      </c>
      <c r="AF26" s="103"/>
      <c r="AG26" s="208"/>
      <c r="AH26" s="328"/>
      <c r="AI26" s="328"/>
      <c r="AJ26" s="328"/>
      <c r="AK26" s="328"/>
      <c r="AL26" s="329"/>
      <c r="AM26" s="181"/>
      <c r="AN26" s="183"/>
      <c r="AO26" s="183"/>
      <c r="AP26" s="183"/>
      <c r="AQ26" s="183"/>
      <c r="AR26" s="183"/>
      <c r="AS26" s="183"/>
      <c r="AT26" s="183"/>
      <c r="AU26" s="183"/>
      <c r="AV26" s="183"/>
      <c r="AW26" s="105"/>
      <c r="AX26" s="79" t="s">
        <v>277</v>
      </c>
      <c r="AY26" s="148"/>
    </row>
    <row r="27" spans="1:51" s="62" customFormat="1" ht="69.75" customHeight="1" thickBot="1">
      <c r="A27" s="273"/>
      <c r="B27" s="273"/>
      <c r="C27" s="257"/>
      <c r="D27" s="129" t="s">
        <v>382</v>
      </c>
      <c r="E27" s="139" t="s">
        <v>380</v>
      </c>
      <c r="F27" s="93" t="s">
        <v>396</v>
      </c>
      <c r="G27" s="93"/>
      <c r="H27" s="107" t="s">
        <v>114</v>
      </c>
      <c r="I27" s="95" t="s">
        <v>390</v>
      </c>
      <c r="J27" s="106" t="s">
        <v>257</v>
      </c>
      <c r="K27" s="113"/>
      <c r="L27" s="104"/>
      <c r="M27" s="104"/>
      <c r="N27" s="104"/>
      <c r="O27" s="104" t="s">
        <v>266</v>
      </c>
      <c r="P27" s="104"/>
      <c r="Q27" s="104"/>
      <c r="R27" s="108">
        <v>6</v>
      </c>
      <c r="S27" s="109">
        <v>3</v>
      </c>
      <c r="T27" s="110">
        <f t="shared" si="1"/>
        <v>18</v>
      </c>
      <c r="U27" s="111" t="str">
        <f t="shared" si="2"/>
        <v>(A)</v>
      </c>
      <c r="V27" s="104">
        <v>60</v>
      </c>
      <c r="W27" s="110">
        <f t="shared" si="0"/>
        <v>1080</v>
      </c>
      <c r="X27" s="112" t="str">
        <f t="shared" si="3"/>
        <v>I</v>
      </c>
      <c r="Y27" s="102" t="str">
        <f t="shared" si="4"/>
        <v>No aceptable</v>
      </c>
      <c r="Z27" s="104">
        <v>2</v>
      </c>
      <c r="AA27" s="104"/>
      <c r="AB27" s="104"/>
      <c r="AC27" s="104" t="s">
        <v>300</v>
      </c>
      <c r="AD27" s="104"/>
      <c r="AE27" s="104"/>
      <c r="AF27" s="103"/>
      <c r="AG27" s="208"/>
      <c r="AH27" s="328"/>
      <c r="AI27" s="328"/>
      <c r="AJ27" s="328"/>
      <c r="AK27" s="328"/>
      <c r="AL27" s="329"/>
      <c r="AM27" s="181"/>
      <c r="AN27" s="183"/>
      <c r="AO27" s="183"/>
      <c r="AP27" s="183"/>
      <c r="AQ27" s="183"/>
      <c r="AR27" s="183"/>
      <c r="AS27" s="183"/>
      <c r="AT27" s="183"/>
      <c r="AU27" s="183"/>
      <c r="AV27" s="183"/>
      <c r="AW27" s="105"/>
      <c r="AX27" s="79" t="s">
        <v>278</v>
      </c>
      <c r="AY27" s="148"/>
    </row>
    <row r="28" spans="1:51" s="62" customFormat="1" ht="97.5" customHeight="1" thickBot="1">
      <c r="A28" s="273" t="s">
        <v>402</v>
      </c>
      <c r="B28" s="273"/>
      <c r="C28" s="141" t="s">
        <v>404</v>
      </c>
      <c r="D28" s="282" t="s">
        <v>312</v>
      </c>
      <c r="E28" s="139" t="s">
        <v>410</v>
      </c>
      <c r="F28" s="93" t="s">
        <v>396</v>
      </c>
      <c r="G28" s="93"/>
      <c r="H28" s="107" t="s">
        <v>55</v>
      </c>
      <c r="I28" s="95" t="s">
        <v>284</v>
      </c>
      <c r="J28" s="106" t="s">
        <v>260</v>
      </c>
      <c r="K28" s="113"/>
      <c r="L28" s="104"/>
      <c r="M28" s="104"/>
      <c r="N28" s="104"/>
      <c r="O28" s="104"/>
      <c r="P28" s="104" t="s">
        <v>268</v>
      </c>
      <c r="Q28" s="104"/>
      <c r="R28" s="108">
        <v>10</v>
      </c>
      <c r="S28" s="109">
        <v>1</v>
      </c>
      <c r="T28" s="110">
        <f>+R28*S28</f>
        <v>10</v>
      </c>
      <c r="U28" s="111" t="str">
        <f>IF(T28&lt;2,"O",IF(T28&lt;=4,"(B)",IF(T28&lt;=8,"(M)",IF(T28&lt;=20,"(A)","(MA)"))))</f>
        <v>(A)</v>
      </c>
      <c r="V28" s="104">
        <v>10</v>
      </c>
      <c r="W28" s="110">
        <f t="shared" si="0"/>
        <v>100</v>
      </c>
      <c r="X28" s="112" t="str">
        <f>IF(W28&lt;20,"O",IF(W28&lt;=20,"IV",IF(W28&lt;=120,"III",IF(W28&lt;=500,"II","I"))))</f>
        <v>III</v>
      </c>
      <c r="Y28" s="102" t="str">
        <f t="shared" si="4"/>
        <v>Aceptable</v>
      </c>
      <c r="Z28" s="104">
        <v>2</v>
      </c>
      <c r="AA28" s="104"/>
      <c r="AB28" s="104"/>
      <c r="AC28" s="104" t="s">
        <v>300</v>
      </c>
      <c r="AD28" s="115"/>
      <c r="AE28" s="104" t="s">
        <v>301</v>
      </c>
      <c r="AF28" s="103"/>
      <c r="AG28" s="208"/>
      <c r="AH28" s="328"/>
      <c r="AI28" s="328"/>
      <c r="AJ28" s="328"/>
      <c r="AK28" s="328"/>
      <c r="AL28" s="329"/>
      <c r="AM28" s="181"/>
      <c r="AN28" s="183"/>
      <c r="AO28" s="183"/>
      <c r="AP28" s="183"/>
      <c r="AQ28" s="183"/>
      <c r="AR28" s="183"/>
      <c r="AS28" s="183"/>
      <c r="AT28" s="183"/>
      <c r="AU28" s="183"/>
      <c r="AV28" s="183"/>
      <c r="AW28" s="89"/>
      <c r="AX28" s="79" t="s">
        <v>279</v>
      </c>
      <c r="AY28" s="148"/>
    </row>
    <row r="29" spans="1:51" ht="69.75" customHeight="1" thickBot="1">
      <c r="A29" s="273"/>
      <c r="B29" s="273"/>
      <c r="C29" s="141" t="s">
        <v>403</v>
      </c>
      <c r="D29" s="282"/>
      <c r="E29" s="139" t="s">
        <v>411</v>
      </c>
      <c r="F29" s="93" t="s">
        <v>396</v>
      </c>
      <c r="G29" s="93"/>
      <c r="H29" s="107" t="s">
        <v>92</v>
      </c>
      <c r="I29" s="95" t="s">
        <v>284</v>
      </c>
      <c r="J29" s="106" t="s">
        <v>263</v>
      </c>
      <c r="K29" s="104"/>
      <c r="L29" s="114"/>
      <c r="M29" s="104"/>
      <c r="N29" s="104"/>
      <c r="O29" s="104"/>
      <c r="P29" s="104"/>
      <c r="Q29" s="104" t="s">
        <v>134</v>
      </c>
      <c r="R29" s="108">
        <v>2</v>
      </c>
      <c r="S29" s="109">
        <v>3</v>
      </c>
      <c r="T29" s="110">
        <f t="shared" si="1"/>
        <v>6</v>
      </c>
      <c r="U29" s="111" t="str">
        <f t="shared" si="2"/>
        <v>(M)</v>
      </c>
      <c r="V29" s="104">
        <v>10</v>
      </c>
      <c r="W29" s="110">
        <f t="shared" si="0"/>
        <v>60</v>
      </c>
      <c r="X29" s="112" t="str">
        <f t="shared" si="3"/>
        <v>III</v>
      </c>
      <c r="Y29" s="102" t="str">
        <f t="shared" si="4"/>
        <v>Aceptable</v>
      </c>
      <c r="Z29" s="104">
        <v>2</v>
      </c>
      <c r="AA29" s="104"/>
      <c r="AB29" s="104"/>
      <c r="AC29" s="104"/>
      <c r="AD29" s="104" t="s">
        <v>2</v>
      </c>
      <c r="AE29" s="104"/>
      <c r="AF29" s="103"/>
      <c r="AG29" s="208"/>
      <c r="AH29" s="328"/>
      <c r="AI29" s="328"/>
      <c r="AJ29" s="328"/>
      <c r="AK29" s="328"/>
      <c r="AL29" s="329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89"/>
      <c r="AX29" s="79" t="s">
        <v>280</v>
      </c>
      <c r="AY29" s="148"/>
    </row>
    <row r="30" spans="1:51" ht="105.75" customHeight="1" thickBot="1">
      <c r="A30" s="273"/>
      <c r="B30" s="273"/>
      <c r="C30" s="257" t="s">
        <v>440</v>
      </c>
      <c r="D30" s="282"/>
      <c r="E30" s="139" t="s">
        <v>412</v>
      </c>
      <c r="F30" s="93" t="s">
        <v>396</v>
      </c>
      <c r="G30" s="93"/>
      <c r="H30" s="107" t="s">
        <v>82</v>
      </c>
      <c r="I30" s="95" t="s">
        <v>436</v>
      </c>
      <c r="J30" s="106" t="s">
        <v>258</v>
      </c>
      <c r="K30" s="104"/>
      <c r="L30" s="104"/>
      <c r="M30" s="104"/>
      <c r="N30" s="104"/>
      <c r="O30" s="104" t="s">
        <v>266</v>
      </c>
      <c r="P30" s="104"/>
      <c r="Q30" s="104"/>
      <c r="R30" s="108">
        <v>6</v>
      </c>
      <c r="S30" s="109">
        <v>3</v>
      </c>
      <c r="T30" s="110">
        <f t="shared" si="1"/>
        <v>18</v>
      </c>
      <c r="U30" s="111" t="str">
        <f t="shared" si="2"/>
        <v>(A)</v>
      </c>
      <c r="V30" s="104">
        <v>25</v>
      </c>
      <c r="W30" s="110">
        <f t="shared" si="0"/>
        <v>450</v>
      </c>
      <c r="X30" s="112" t="str">
        <f t="shared" si="3"/>
        <v>II</v>
      </c>
      <c r="Y30" s="102" t="str">
        <f t="shared" si="4"/>
        <v>N0 Aceptable con Control Especifico</v>
      </c>
      <c r="Z30" s="104">
        <v>2</v>
      </c>
      <c r="AA30" s="104"/>
      <c r="AB30" s="104"/>
      <c r="AC30" s="104" t="s">
        <v>302</v>
      </c>
      <c r="AD30" s="115"/>
      <c r="AE30" s="104"/>
      <c r="AF30" s="103"/>
      <c r="AG30" s="208"/>
      <c r="AH30" s="328"/>
      <c r="AI30" s="328"/>
      <c r="AJ30" s="328"/>
      <c r="AK30" s="328"/>
      <c r="AL30" s="329"/>
      <c r="AM30" s="182"/>
      <c r="AN30" s="182"/>
      <c r="AO30" s="182"/>
      <c r="AP30" s="182"/>
      <c r="AQ30" s="182"/>
      <c r="AR30" s="182"/>
      <c r="AS30" s="182"/>
      <c r="AT30" s="182"/>
      <c r="AU30" s="182"/>
      <c r="AV30" s="183"/>
      <c r="AW30" s="89"/>
      <c r="AX30" s="91" t="s">
        <v>281</v>
      </c>
      <c r="AY30" s="149"/>
    </row>
    <row r="31" spans="1:51" ht="74.25" customHeight="1" thickBot="1">
      <c r="A31" s="273"/>
      <c r="B31" s="273"/>
      <c r="C31" s="257"/>
      <c r="D31" s="129" t="s">
        <v>382</v>
      </c>
      <c r="E31" s="139" t="s">
        <v>413</v>
      </c>
      <c r="F31" s="93" t="s">
        <v>396</v>
      </c>
      <c r="G31" s="93"/>
      <c r="H31" s="107" t="s">
        <v>82</v>
      </c>
      <c r="I31" s="95" t="s">
        <v>284</v>
      </c>
      <c r="J31" s="106" t="s">
        <v>184</v>
      </c>
      <c r="K31" s="104"/>
      <c r="L31" s="104"/>
      <c r="M31" s="104"/>
      <c r="N31" s="104"/>
      <c r="O31" s="104"/>
      <c r="P31" s="104"/>
      <c r="Q31" s="104" t="s">
        <v>134</v>
      </c>
      <c r="R31" s="108">
        <v>2</v>
      </c>
      <c r="S31" s="109">
        <v>3</v>
      </c>
      <c r="T31" s="110">
        <f t="shared" si="1"/>
        <v>6</v>
      </c>
      <c r="U31" s="111" t="str">
        <f t="shared" si="2"/>
        <v>(M)</v>
      </c>
      <c r="V31" s="104">
        <v>10</v>
      </c>
      <c r="W31" s="110">
        <f t="shared" si="0"/>
        <v>60</v>
      </c>
      <c r="X31" s="112" t="str">
        <f t="shared" si="3"/>
        <v>III</v>
      </c>
      <c r="Y31" s="102" t="str">
        <f t="shared" si="4"/>
        <v>Aceptable</v>
      </c>
      <c r="Z31" s="104">
        <v>2</v>
      </c>
      <c r="AA31" s="104"/>
      <c r="AB31" s="104"/>
      <c r="AC31" s="104" t="s">
        <v>302</v>
      </c>
      <c r="AD31" s="104"/>
      <c r="AE31" s="104"/>
      <c r="AF31" s="103"/>
      <c r="AG31" s="208"/>
      <c r="AH31" s="328"/>
      <c r="AI31" s="328"/>
      <c r="AJ31" s="328"/>
      <c r="AK31" s="328"/>
      <c r="AL31" s="329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89"/>
      <c r="AX31" s="117" t="s">
        <v>282</v>
      </c>
      <c r="AY31" s="149"/>
    </row>
    <row r="32" spans="1:51" ht="60.75" thickBot="1">
      <c r="A32" s="274" t="s">
        <v>405</v>
      </c>
      <c r="B32" s="274" t="s">
        <v>452</v>
      </c>
      <c r="C32" s="283" t="s">
        <v>403</v>
      </c>
      <c r="D32" s="116"/>
      <c r="E32" s="139" t="s">
        <v>406</v>
      </c>
      <c r="F32" s="93" t="s">
        <v>396</v>
      </c>
      <c r="G32" s="93"/>
      <c r="H32" s="107" t="s">
        <v>82</v>
      </c>
      <c r="I32" s="95" t="s">
        <v>284</v>
      </c>
      <c r="J32" s="106" t="s">
        <v>236</v>
      </c>
      <c r="K32" s="104"/>
      <c r="L32" s="104"/>
      <c r="M32" s="104"/>
      <c r="N32" s="104"/>
      <c r="O32" s="104"/>
      <c r="P32" s="104" t="s">
        <v>268</v>
      </c>
      <c r="Q32" s="104"/>
      <c r="R32" s="108">
        <v>2</v>
      </c>
      <c r="S32" s="109">
        <v>3</v>
      </c>
      <c r="T32" s="110">
        <f aca="true" t="shared" si="5" ref="T32:T41">+R32*S32</f>
        <v>6</v>
      </c>
      <c r="U32" s="111" t="str">
        <f aca="true" t="shared" si="6" ref="U32:U41">IF(T32&lt;2,"O",IF(T32&lt;=4,"(B)",IF(T32&lt;=8,"(M)",IF(T32&lt;=20,"(A)","(MA)"))))</f>
        <v>(M)</v>
      </c>
      <c r="V32" s="104">
        <v>25</v>
      </c>
      <c r="W32" s="110">
        <f t="shared" si="0"/>
        <v>150</v>
      </c>
      <c r="X32" s="112" t="str">
        <f aca="true" t="shared" si="7" ref="X32:X41">IF(W32&lt;20,"O",IF(W32&lt;=20,"IV",IF(W32&lt;=120,"III",IF(W32&lt;=500,"II","I"))))</f>
        <v>II</v>
      </c>
      <c r="Y32" s="102" t="str">
        <f t="shared" si="4"/>
        <v>N0 Aceptable con Control Especifico</v>
      </c>
      <c r="Z32" s="104">
        <v>2</v>
      </c>
      <c r="AA32" s="104"/>
      <c r="AB32" s="104"/>
      <c r="AC32" s="104" t="s">
        <v>303</v>
      </c>
      <c r="AD32" s="104"/>
      <c r="AE32" s="104"/>
      <c r="AF32" s="103"/>
      <c r="AG32" s="236"/>
      <c r="AH32" s="328"/>
      <c r="AI32" s="328"/>
      <c r="AJ32" s="328"/>
      <c r="AK32" s="328"/>
      <c r="AL32" s="329"/>
      <c r="AM32" s="182"/>
      <c r="AN32" s="182"/>
      <c r="AO32" s="182"/>
      <c r="AP32" s="182"/>
      <c r="AQ32" s="182"/>
      <c r="AR32" s="182"/>
      <c r="AS32" s="182"/>
      <c r="AT32" s="182"/>
      <c r="AU32" s="182"/>
      <c r="AV32" s="183"/>
      <c r="AW32" s="89"/>
      <c r="AX32" s="79" t="s">
        <v>288</v>
      </c>
      <c r="AY32" s="148"/>
    </row>
    <row r="33" spans="1:51" s="62" customFormat="1" ht="50.25" customHeight="1" thickBot="1">
      <c r="A33" s="275"/>
      <c r="B33" s="275"/>
      <c r="C33" s="284"/>
      <c r="D33" s="116"/>
      <c r="E33" s="139" t="s">
        <v>407</v>
      </c>
      <c r="F33" s="93" t="s">
        <v>396</v>
      </c>
      <c r="G33" s="93"/>
      <c r="H33" s="107" t="s">
        <v>32</v>
      </c>
      <c r="I33" s="95" t="s">
        <v>284</v>
      </c>
      <c r="J33" s="106" t="s">
        <v>259</v>
      </c>
      <c r="K33" s="104"/>
      <c r="L33" s="104"/>
      <c r="M33" s="104"/>
      <c r="N33" s="104"/>
      <c r="O33" s="104" t="s">
        <v>266</v>
      </c>
      <c r="P33" s="104"/>
      <c r="Q33" s="104"/>
      <c r="R33" s="108">
        <v>6</v>
      </c>
      <c r="S33" s="109">
        <v>2</v>
      </c>
      <c r="T33" s="110">
        <f>+R33*S33</f>
        <v>12</v>
      </c>
      <c r="U33" s="111" t="str">
        <f>IF(T33&lt;2,"O",IF(T33&lt;=4,"(B)",IF(T33&lt;=8,"(M)",IF(T33&lt;=20,"(A)","(MA)"))))</f>
        <v>(A)</v>
      </c>
      <c r="V33" s="104">
        <v>10</v>
      </c>
      <c r="W33" s="110">
        <f>+T33*V33</f>
        <v>120</v>
      </c>
      <c r="X33" s="112" t="str">
        <f>IF(W33&lt;20,"O",IF(W33&lt;=20,"IV",IF(W33&lt;=120,"III",IF(W33&lt;=500,"II","I"))))</f>
        <v>III</v>
      </c>
      <c r="Y33" s="102" t="str">
        <f t="shared" si="4"/>
        <v>Aceptable</v>
      </c>
      <c r="Z33" s="104">
        <v>2</v>
      </c>
      <c r="AA33" s="104"/>
      <c r="AB33" s="104" t="s">
        <v>2</v>
      </c>
      <c r="AC33" s="104" t="s">
        <v>304</v>
      </c>
      <c r="AD33" s="104"/>
      <c r="AE33" s="104"/>
      <c r="AF33" s="103"/>
      <c r="AG33" s="236"/>
      <c r="AH33" s="328"/>
      <c r="AI33" s="328"/>
      <c r="AJ33" s="328"/>
      <c r="AK33" s="328"/>
      <c r="AL33" s="329"/>
      <c r="AM33" s="181"/>
      <c r="AN33" s="183"/>
      <c r="AO33" s="183"/>
      <c r="AP33" s="183"/>
      <c r="AQ33" s="183"/>
      <c r="AR33" s="183"/>
      <c r="AS33" s="183"/>
      <c r="AT33" s="183"/>
      <c r="AU33" s="183"/>
      <c r="AV33" s="183"/>
      <c r="AW33" s="105"/>
      <c r="AX33" s="79" t="s">
        <v>283</v>
      </c>
      <c r="AY33" s="148"/>
    </row>
    <row r="34" spans="1:51" s="62" customFormat="1" ht="50.25" customHeight="1" thickBot="1">
      <c r="A34" s="276"/>
      <c r="B34" s="276"/>
      <c r="C34" s="285"/>
      <c r="D34" s="118"/>
      <c r="E34" s="139" t="s">
        <v>408</v>
      </c>
      <c r="F34" s="93" t="s">
        <v>396</v>
      </c>
      <c r="G34" s="93"/>
      <c r="H34" s="120" t="s">
        <v>91</v>
      </c>
      <c r="I34" s="95" t="s">
        <v>389</v>
      </c>
      <c r="J34" s="119" t="s">
        <v>441</v>
      </c>
      <c r="K34" s="121"/>
      <c r="L34" s="122"/>
      <c r="M34" s="122"/>
      <c r="N34" s="122"/>
      <c r="O34" s="122" t="s">
        <v>266</v>
      </c>
      <c r="P34" s="122"/>
      <c r="Q34" s="122"/>
      <c r="R34" s="123">
        <v>6</v>
      </c>
      <c r="S34" s="124">
        <v>3</v>
      </c>
      <c r="T34" s="125">
        <f t="shared" si="5"/>
        <v>18</v>
      </c>
      <c r="U34" s="126" t="str">
        <f t="shared" si="6"/>
        <v>(A)</v>
      </c>
      <c r="V34" s="122">
        <v>60</v>
      </c>
      <c r="W34" s="125">
        <f t="shared" si="0"/>
        <v>1080</v>
      </c>
      <c r="X34" s="127" t="str">
        <f t="shared" si="7"/>
        <v>I</v>
      </c>
      <c r="Y34" s="102" t="str">
        <f t="shared" si="4"/>
        <v>No aceptable</v>
      </c>
      <c r="Z34" s="122">
        <v>2</v>
      </c>
      <c r="AA34" s="122"/>
      <c r="AB34" s="122"/>
      <c r="AC34" s="122" t="s">
        <v>300</v>
      </c>
      <c r="AD34" s="122"/>
      <c r="AE34" s="122" t="s">
        <v>305</v>
      </c>
      <c r="AF34" s="103"/>
      <c r="AG34" s="237"/>
      <c r="AH34" s="328"/>
      <c r="AI34" s="328"/>
      <c r="AJ34" s="328"/>
      <c r="AK34" s="328"/>
      <c r="AL34" s="329"/>
      <c r="AM34" s="181"/>
      <c r="AN34" s="183"/>
      <c r="AO34" s="183"/>
      <c r="AP34" s="183"/>
      <c r="AQ34" s="183"/>
      <c r="AR34" s="183"/>
      <c r="AS34" s="183"/>
      <c r="AT34" s="183"/>
      <c r="AU34" s="183"/>
      <c r="AV34" s="183"/>
      <c r="AW34" s="105"/>
      <c r="AX34" s="79" t="s">
        <v>286</v>
      </c>
      <c r="AY34" s="148"/>
    </row>
    <row r="35" spans="1:51" s="62" customFormat="1" ht="75.75" customHeight="1" thickBot="1">
      <c r="A35" s="277" t="s">
        <v>409</v>
      </c>
      <c r="B35" s="277" t="s">
        <v>452</v>
      </c>
      <c r="C35" s="141" t="s">
        <v>399</v>
      </c>
      <c r="D35" s="244" t="s">
        <v>414</v>
      </c>
      <c r="E35" s="349" t="s">
        <v>442</v>
      </c>
      <c r="F35" s="93" t="s">
        <v>396</v>
      </c>
      <c r="G35" s="93"/>
      <c r="H35" s="94" t="s">
        <v>32</v>
      </c>
      <c r="I35" s="95" t="s">
        <v>272</v>
      </c>
      <c r="J35" s="93" t="s">
        <v>259</v>
      </c>
      <c r="K35" s="128"/>
      <c r="L35" s="96"/>
      <c r="M35" s="96"/>
      <c r="N35" s="96"/>
      <c r="O35" s="96" t="s">
        <v>266</v>
      </c>
      <c r="P35" s="96"/>
      <c r="Q35" s="96"/>
      <c r="R35" s="97">
        <v>2</v>
      </c>
      <c r="S35" s="98">
        <v>1</v>
      </c>
      <c r="T35" s="99">
        <f t="shared" si="5"/>
        <v>2</v>
      </c>
      <c r="U35" s="100" t="str">
        <f t="shared" si="6"/>
        <v>(B)</v>
      </c>
      <c r="V35" s="96">
        <v>60</v>
      </c>
      <c r="W35" s="99">
        <f t="shared" si="0"/>
        <v>120</v>
      </c>
      <c r="X35" s="101" t="str">
        <f t="shared" si="7"/>
        <v>III</v>
      </c>
      <c r="Y35" s="102" t="str">
        <f t="shared" si="4"/>
        <v>Aceptable</v>
      </c>
      <c r="Z35" s="96">
        <v>7</v>
      </c>
      <c r="AA35" s="96"/>
      <c r="AB35" s="96"/>
      <c r="AC35" s="96"/>
      <c r="AD35" s="96"/>
      <c r="AE35" s="96"/>
      <c r="AF35" s="103"/>
      <c r="AG35" s="238"/>
      <c r="AH35" s="328"/>
      <c r="AI35" s="328"/>
      <c r="AJ35" s="328"/>
      <c r="AK35" s="328"/>
      <c r="AL35" s="329"/>
      <c r="AM35" s="181"/>
      <c r="AN35" s="183"/>
      <c r="AO35" s="183"/>
      <c r="AP35" s="183"/>
      <c r="AQ35" s="183"/>
      <c r="AR35" s="183"/>
      <c r="AS35" s="183"/>
      <c r="AT35" s="183"/>
      <c r="AU35" s="183"/>
      <c r="AV35" s="183"/>
      <c r="AW35" s="105"/>
      <c r="AX35" s="79" t="s">
        <v>287</v>
      </c>
      <c r="AY35" s="148"/>
    </row>
    <row r="36" spans="1:51" s="62" customFormat="1" ht="63.75" customHeight="1" thickBot="1">
      <c r="A36" s="278"/>
      <c r="B36" s="278"/>
      <c r="C36" s="141" t="s">
        <v>400</v>
      </c>
      <c r="D36" s="245"/>
      <c r="E36" s="350"/>
      <c r="F36" s="93" t="s">
        <v>396</v>
      </c>
      <c r="G36" s="93"/>
      <c r="H36" s="107" t="s">
        <v>26</v>
      </c>
      <c r="I36" s="95" t="s">
        <v>443</v>
      </c>
      <c r="J36" s="106" t="s">
        <v>262</v>
      </c>
      <c r="K36" s="104"/>
      <c r="L36" s="104"/>
      <c r="M36" s="104"/>
      <c r="N36" s="104" t="s">
        <v>306</v>
      </c>
      <c r="O36" s="104"/>
      <c r="P36" s="104" t="s">
        <v>268</v>
      </c>
      <c r="Q36" s="104"/>
      <c r="R36" s="108">
        <v>6</v>
      </c>
      <c r="S36" s="109">
        <v>3</v>
      </c>
      <c r="T36" s="110">
        <f t="shared" si="5"/>
        <v>18</v>
      </c>
      <c r="U36" s="111" t="str">
        <f t="shared" si="6"/>
        <v>(A)</v>
      </c>
      <c r="V36" s="104">
        <v>10</v>
      </c>
      <c r="W36" s="110">
        <f t="shared" si="0"/>
        <v>180</v>
      </c>
      <c r="X36" s="112" t="str">
        <f t="shared" si="7"/>
        <v>II</v>
      </c>
      <c r="Y36" s="102" t="str">
        <f t="shared" si="4"/>
        <v>N0 Aceptable con Control Especifico</v>
      </c>
      <c r="Z36" s="104">
        <v>7</v>
      </c>
      <c r="AA36" s="104"/>
      <c r="AB36" s="104"/>
      <c r="AC36" s="104" t="s">
        <v>307</v>
      </c>
      <c r="AD36" s="104" t="s">
        <v>2</v>
      </c>
      <c r="AE36" s="104"/>
      <c r="AF36" s="103"/>
      <c r="AG36" s="208"/>
      <c r="AH36" s="328"/>
      <c r="AI36" s="328"/>
      <c r="AJ36" s="328"/>
      <c r="AK36" s="328"/>
      <c r="AL36" s="329"/>
      <c r="AM36" s="181"/>
      <c r="AN36" s="183"/>
      <c r="AO36" s="183"/>
      <c r="AP36" s="183"/>
      <c r="AQ36" s="183"/>
      <c r="AR36" s="183"/>
      <c r="AS36" s="183"/>
      <c r="AT36" s="183"/>
      <c r="AU36" s="183"/>
      <c r="AV36" s="183"/>
      <c r="AW36" s="105"/>
      <c r="AX36" s="130" t="s">
        <v>77</v>
      </c>
      <c r="AY36" s="150"/>
    </row>
    <row r="37" spans="1:51" s="62" customFormat="1" ht="64.5" customHeight="1" thickBot="1">
      <c r="A37" s="278"/>
      <c r="B37" s="278"/>
      <c r="C37" s="257" t="s">
        <v>401</v>
      </c>
      <c r="D37" s="245"/>
      <c r="E37" s="350"/>
      <c r="F37" s="93" t="s">
        <v>396</v>
      </c>
      <c r="G37" s="93"/>
      <c r="H37" s="107" t="s">
        <v>26</v>
      </c>
      <c r="I37" s="95" t="s">
        <v>284</v>
      </c>
      <c r="J37" s="106" t="s">
        <v>267</v>
      </c>
      <c r="K37" s="113"/>
      <c r="L37" s="104"/>
      <c r="M37" s="114"/>
      <c r="N37" s="104" t="s">
        <v>306</v>
      </c>
      <c r="O37" s="104"/>
      <c r="P37" s="104"/>
      <c r="Q37" s="104"/>
      <c r="R37" s="108">
        <v>2</v>
      </c>
      <c r="S37" s="109">
        <v>2</v>
      </c>
      <c r="T37" s="110">
        <f t="shared" si="5"/>
        <v>4</v>
      </c>
      <c r="U37" s="111" t="str">
        <f t="shared" si="6"/>
        <v>(B)</v>
      </c>
      <c r="V37" s="104">
        <v>25</v>
      </c>
      <c r="W37" s="110">
        <f t="shared" si="0"/>
        <v>100</v>
      </c>
      <c r="X37" s="112" t="str">
        <f t="shared" si="7"/>
        <v>III</v>
      </c>
      <c r="Y37" s="102" t="str">
        <f t="shared" si="4"/>
        <v>Aceptable</v>
      </c>
      <c r="Z37" s="104">
        <v>7</v>
      </c>
      <c r="AA37" s="104"/>
      <c r="AB37" s="104"/>
      <c r="AC37" s="104" t="s">
        <v>311</v>
      </c>
      <c r="AD37" s="104"/>
      <c r="AE37" s="104"/>
      <c r="AF37" s="103"/>
      <c r="AG37" s="208"/>
      <c r="AH37" s="328"/>
      <c r="AI37" s="328"/>
      <c r="AJ37" s="328"/>
      <c r="AK37" s="328"/>
      <c r="AL37" s="329"/>
      <c r="AM37" s="181"/>
      <c r="AN37" s="183"/>
      <c r="AO37" s="183"/>
      <c r="AP37" s="183"/>
      <c r="AQ37" s="183"/>
      <c r="AR37" s="183"/>
      <c r="AS37" s="183"/>
      <c r="AT37" s="183"/>
      <c r="AU37" s="183"/>
      <c r="AV37" s="183"/>
      <c r="AW37" s="105"/>
      <c r="AX37" s="130" t="s">
        <v>79</v>
      </c>
      <c r="AY37" s="150"/>
    </row>
    <row r="38" spans="1:51" s="62" customFormat="1" ht="94.5" customHeight="1" thickBot="1">
      <c r="A38" s="278"/>
      <c r="B38" s="278"/>
      <c r="C38" s="257"/>
      <c r="D38" s="245"/>
      <c r="E38" s="140" t="s">
        <v>442</v>
      </c>
      <c r="F38" s="93" t="s">
        <v>396</v>
      </c>
      <c r="G38" s="93"/>
      <c r="H38" s="107" t="s">
        <v>26</v>
      </c>
      <c r="I38" s="95" t="s">
        <v>284</v>
      </c>
      <c r="J38" s="106" t="s">
        <v>264</v>
      </c>
      <c r="K38" s="104"/>
      <c r="L38" s="104"/>
      <c r="M38" s="104"/>
      <c r="N38" s="104"/>
      <c r="O38" s="104"/>
      <c r="P38" s="104" t="s">
        <v>268</v>
      </c>
      <c r="Q38" s="104"/>
      <c r="R38" s="108">
        <v>2</v>
      </c>
      <c r="S38" s="109">
        <v>2</v>
      </c>
      <c r="T38" s="110">
        <f t="shared" si="5"/>
        <v>4</v>
      </c>
      <c r="U38" s="111" t="str">
        <f t="shared" si="6"/>
        <v>(B)</v>
      </c>
      <c r="V38" s="104">
        <v>10</v>
      </c>
      <c r="W38" s="110">
        <f t="shared" si="0"/>
        <v>40</v>
      </c>
      <c r="X38" s="112" t="str">
        <f t="shared" si="7"/>
        <v>III</v>
      </c>
      <c r="Y38" s="102" t="str">
        <f t="shared" si="4"/>
        <v>Aceptable</v>
      </c>
      <c r="Z38" s="104">
        <v>7</v>
      </c>
      <c r="AA38" s="104"/>
      <c r="AB38" s="104"/>
      <c r="AC38" s="104" t="s">
        <v>308</v>
      </c>
      <c r="AD38" s="115"/>
      <c r="AE38" s="104"/>
      <c r="AF38" s="103"/>
      <c r="AG38" s="208"/>
      <c r="AH38" s="328"/>
      <c r="AI38" s="328"/>
      <c r="AJ38" s="328"/>
      <c r="AK38" s="328"/>
      <c r="AL38" s="329"/>
      <c r="AM38" s="181"/>
      <c r="AN38" s="183"/>
      <c r="AO38" s="183"/>
      <c r="AP38" s="183"/>
      <c r="AQ38" s="183"/>
      <c r="AR38" s="183"/>
      <c r="AS38" s="183"/>
      <c r="AT38" s="183"/>
      <c r="AU38" s="183"/>
      <c r="AV38" s="183"/>
      <c r="AW38" s="105"/>
      <c r="AX38" s="130" t="s">
        <v>385</v>
      </c>
      <c r="AY38" s="150"/>
    </row>
    <row r="39" spans="1:51" s="62" customFormat="1" ht="97.5" customHeight="1" thickBot="1">
      <c r="A39" s="278"/>
      <c r="B39" s="278"/>
      <c r="C39" s="141" t="s">
        <v>404</v>
      </c>
      <c r="D39" s="245"/>
      <c r="E39" s="140"/>
      <c r="F39" s="93" t="s">
        <v>396</v>
      </c>
      <c r="G39" s="93"/>
      <c r="H39" s="107" t="s">
        <v>32</v>
      </c>
      <c r="I39" s="95" t="s">
        <v>284</v>
      </c>
      <c r="J39" s="106" t="s">
        <v>261</v>
      </c>
      <c r="K39" s="113"/>
      <c r="L39" s="104"/>
      <c r="M39" s="104"/>
      <c r="N39" s="104"/>
      <c r="O39" s="104" t="s">
        <v>266</v>
      </c>
      <c r="P39" s="104"/>
      <c r="Q39" s="104"/>
      <c r="R39" s="108">
        <v>2</v>
      </c>
      <c r="S39" s="109">
        <v>2</v>
      </c>
      <c r="T39" s="110">
        <f t="shared" si="5"/>
        <v>4</v>
      </c>
      <c r="U39" s="111" t="str">
        <f t="shared" si="6"/>
        <v>(B)</v>
      </c>
      <c r="V39" s="104">
        <v>25</v>
      </c>
      <c r="W39" s="110">
        <f t="shared" si="0"/>
        <v>100</v>
      </c>
      <c r="X39" s="112" t="str">
        <f t="shared" si="7"/>
        <v>III</v>
      </c>
      <c r="Y39" s="102" t="str">
        <f t="shared" si="4"/>
        <v>Aceptable</v>
      </c>
      <c r="Z39" s="104">
        <v>7</v>
      </c>
      <c r="AA39" s="104"/>
      <c r="AB39" s="104"/>
      <c r="AC39" s="104" t="s">
        <v>300</v>
      </c>
      <c r="AD39" s="115"/>
      <c r="AE39" s="104" t="s">
        <v>309</v>
      </c>
      <c r="AF39" s="103"/>
      <c r="AG39" s="208"/>
      <c r="AH39" s="328"/>
      <c r="AI39" s="328"/>
      <c r="AJ39" s="328"/>
      <c r="AK39" s="328"/>
      <c r="AL39" s="329"/>
      <c r="AM39" s="181"/>
      <c r="AN39" s="183"/>
      <c r="AO39" s="183"/>
      <c r="AP39" s="183"/>
      <c r="AQ39" s="183"/>
      <c r="AR39" s="183"/>
      <c r="AS39" s="183"/>
      <c r="AT39" s="183"/>
      <c r="AU39" s="183"/>
      <c r="AV39" s="183"/>
      <c r="AW39" s="43"/>
      <c r="AX39" s="130" t="s">
        <v>79</v>
      </c>
      <c r="AY39" s="150"/>
    </row>
    <row r="40" spans="1:51" ht="69.75" customHeight="1" thickBot="1">
      <c r="A40" s="278"/>
      <c r="B40" s="278"/>
      <c r="C40" s="141" t="s">
        <v>403</v>
      </c>
      <c r="D40" s="245" t="s">
        <v>415</v>
      </c>
      <c r="E40" s="140" t="s">
        <v>382</v>
      </c>
      <c r="F40" s="93" t="s">
        <v>396</v>
      </c>
      <c r="G40" s="93"/>
      <c r="H40" s="107" t="s">
        <v>91</v>
      </c>
      <c r="I40" s="95" t="s">
        <v>284</v>
      </c>
      <c r="J40" s="106" t="s">
        <v>257</v>
      </c>
      <c r="K40" s="113"/>
      <c r="L40" s="104"/>
      <c r="M40" s="104"/>
      <c r="N40" s="104"/>
      <c r="O40" s="104" t="s">
        <v>266</v>
      </c>
      <c r="P40" s="104"/>
      <c r="Q40" s="104"/>
      <c r="R40" s="108">
        <v>6</v>
      </c>
      <c r="S40" s="109">
        <v>3</v>
      </c>
      <c r="T40" s="110">
        <f t="shared" si="5"/>
        <v>18</v>
      </c>
      <c r="U40" s="111" t="str">
        <f t="shared" si="6"/>
        <v>(A)</v>
      </c>
      <c r="V40" s="104">
        <v>60</v>
      </c>
      <c r="W40" s="110">
        <f t="shared" si="0"/>
        <v>1080</v>
      </c>
      <c r="X40" s="112" t="str">
        <f t="shared" si="7"/>
        <v>I</v>
      </c>
      <c r="Y40" s="102" t="str">
        <f t="shared" si="4"/>
        <v>No aceptable</v>
      </c>
      <c r="Z40" s="104">
        <v>7</v>
      </c>
      <c r="AA40" s="104"/>
      <c r="AB40" s="104"/>
      <c r="AC40" s="104" t="s">
        <v>300</v>
      </c>
      <c r="AD40" s="115"/>
      <c r="AE40" s="104" t="s">
        <v>305</v>
      </c>
      <c r="AF40" s="103"/>
      <c r="AG40" s="208"/>
      <c r="AH40" s="328"/>
      <c r="AI40" s="328"/>
      <c r="AJ40" s="328"/>
      <c r="AK40" s="328"/>
      <c r="AL40" s="329"/>
      <c r="AM40" s="182"/>
      <c r="AN40" s="182"/>
      <c r="AO40" s="182"/>
      <c r="AP40" s="182"/>
      <c r="AQ40" s="182"/>
      <c r="AR40" s="182"/>
      <c r="AS40" s="182"/>
      <c r="AT40" s="182"/>
      <c r="AU40" s="182"/>
      <c r="AV40" s="183"/>
      <c r="AX40" s="130" t="s">
        <v>386</v>
      </c>
      <c r="AY40" s="150"/>
    </row>
    <row r="41" spans="1:51" ht="105.75" customHeight="1" thickBot="1">
      <c r="A41" s="278"/>
      <c r="B41" s="278"/>
      <c r="C41" s="257" t="s">
        <v>440</v>
      </c>
      <c r="D41" s="245"/>
      <c r="E41" s="140" t="s">
        <v>444</v>
      </c>
      <c r="F41" s="93" t="s">
        <v>396</v>
      </c>
      <c r="G41" s="93"/>
      <c r="H41" s="107" t="s">
        <v>55</v>
      </c>
      <c r="I41" s="95" t="s">
        <v>284</v>
      </c>
      <c r="J41" s="106" t="s">
        <v>260</v>
      </c>
      <c r="K41" s="113"/>
      <c r="L41" s="104"/>
      <c r="M41" s="104"/>
      <c r="N41" s="104"/>
      <c r="O41" s="104" t="s">
        <v>266</v>
      </c>
      <c r="P41" s="104"/>
      <c r="Q41" s="104"/>
      <c r="R41" s="108">
        <v>6</v>
      </c>
      <c r="S41" s="109">
        <v>3</v>
      </c>
      <c r="T41" s="110">
        <f t="shared" si="5"/>
        <v>18</v>
      </c>
      <c r="U41" s="111" t="str">
        <f t="shared" si="6"/>
        <v>(A)</v>
      </c>
      <c r="V41" s="104">
        <v>10</v>
      </c>
      <c r="W41" s="110">
        <f t="shared" si="0"/>
        <v>180</v>
      </c>
      <c r="X41" s="112" t="str">
        <f t="shared" si="7"/>
        <v>II</v>
      </c>
      <c r="Y41" s="102" t="str">
        <f t="shared" si="4"/>
        <v>N0 Aceptable con Control Especifico</v>
      </c>
      <c r="Z41" s="104">
        <v>7</v>
      </c>
      <c r="AA41" s="104"/>
      <c r="AB41" s="104"/>
      <c r="AC41" s="104" t="s">
        <v>300</v>
      </c>
      <c r="AD41" s="115"/>
      <c r="AE41" s="104" t="s">
        <v>301</v>
      </c>
      <c r="AF41" s="103"/>
      <c r="AG41" s="208"/>
      <c r="AH41" s="328"/>
      <c r="AI41" s="328"/>
      <c r="AJ41" s="328"/>
      <c r="AK41" s="328"/>
      <c r="AL41" s="329"/>
      <c r="AM41" s="182"/>
      <c r="AN41" s="182"/>
      <c r="AO41" s="182"/>
      <c r="AP41" s="182"/>
      <c r="AQ41" s="182"/>
      <c r="AR41" s="182"/>
      <c r="AS41" s="182"/>
      <c r="AT41" s="182"/>
      <c r="AU41" s="182"/>
      <c r="AV41" s="183"/>
      <c r="AX41" s="130" t="s">
        <v>387</v>
      </c>
      <c r="AY41" s="150"/>
    </row>
    <row r="42" spans="1:51" ht="49.5" customHeight="1">
      <c r="A42" s="278"/>
      <c r="B42" s="278"/>
      <c r="C42" s="257"/>
      <c r="D42" s="245"/>
      <c r="E42" s="140" t="s">
        <v>445</v>
      </c>
      <c r="F42" s="93" t="s">
        <v>396</v>
      </c>
      <c r="G42" s="93"/>
      <c r="H42" s="107" t="s">
        <v>32</v>
      </c>
      <c r="I42" s="95" t="s">
        <v>272</v>
      </c>
      <c r="J42" s="106" t="s">
        <v>263</v>
      </c>
      <c r="K42" s="104"/>
      <c r="L42" s="104"/>
      <c r="M42" s="104"/>
      <c r="N42" s="104"/>
      <c r="O42" s="104"/>
      <c r="P42" s="104" t="s">
        <v>268</v>
      </c>
      <c r="Q42" s="104"/>
      <c r="R42" s="108">
        <v>2</v>
      </c>
      <c r="S42" s="109">
        <v>2</v>
      </c>
      <c r="T42" s="110">
        <f>+R42*S42</f>
        <v>4</v>
      </c>
      <c r="U42" s="111" t="str">
        <f>IF(T42&lt;2,"O",IF(T42&lt;=4,"(B)",IF(T42&lt;=8,"(M)",IF(T42&lt;=20,"(A)","(MA)"))))</f>
        <v>(B)</v>
      </c>
      <c r="V42" s="104">
        <v>10</v>
      </c>
      <c r="W42" s="110">
        <f>+T42*V42</f>
        <v>40</v>
      </c>
      <c r="X42" s="112" t="str">
        <f>IF(W42&lt;20,"O",IF(W42&lt;=20,"IV",IF(W42&lt;=120,"III",IF(W42&lt;=500,"II","I"))))</f>
        <v>III</v>
      </c>
      <c r="Y42" s="102" t="str">
        <f t="shared" si="4"/>
        <v>Aceptable</v>
      </c>
      <c r="Z42" s="104">
        <v>7</v>
      </c>
      <c r="AA42" s="104"/>
      <c r="AB42" s="104"/>
      <c r="AC42" s="104" t="s">
        <v>310</v>
      </c>
      <c r="AD42" s="115"/>
      <c r="AE42" s="104"/>
      <c r="AF42" s="103"/>
      <c r="AG42" s="208"/>
      <c r="AH42" s="328"/>
      <c r="AI42" s="328"/>
      <c r="AJ42" s="328"/>
      <c r="AK42" s="328"/>
      <c r="AL42" s="329"/>
      <c r="AM42" s="182"/>
      <c r="AN42" s="182"/>
      <c r="AO42" s="182"/>
      <c r="AP42" s="182"/>
      <c r="AQ42" s="182"/>
      <c r="AR42" s="182"/>
      <c r="AS42" s="182"/>
      <c r="AT42" s="182"/>
      <c r="AU42" s="182"/>
      <c r="AV42" s="183"/>
      <c r="AX42" s="130" t="s">
        <v>388</v>
      </c>
      <c r="AY42" s="150"/>
    </row>
  </sheetData>
  <sheetProtection selectLockedCells="1" selectUnlockedCells="1"/>
  <mergeCells count="121">
    <mergeCell ref="G13:I13"/>
    <mergeCell ref="A13:B13"/>
    <mergeCell ref="N13:O13"/>
    <mergeCell ref="P13:AA13"/>
    <mergeCell ref="V14:W14"/>
    <mergeCell ref="X14:Y14"/>
    <mergeCell ref="Z14:AA14"/>
    <mergeCell ref="K13:L13"/>
    <mergeCell ref="A14:I14"/>
    <mergeCell ref="J14:L14"/>
    <mergeCell ref="A35:A42"/>
    <mergeCell ref="J3:AB3"/>
    <mergeCell ref="E21:E22"/>
    <mergeCell ref="L9:AD9"/>
    <mergeCell ref="AB13:AF13"/>
    <mergeCell ref="Z19:AB19"/>
    <mergeCell ref="Q20:R20"/>
    <mergeCell ref="J21:J22"/>
    <mergeCell ref="AE9:AL10"/>
    <mergeCell ref="L10:AD10"/>
    <mergeCell ref="A2:AL2"/>
    <mergeCell ref="E35:E37"/>
    <mergeCell ref="A24:A27"/>
    <mergeCell ref="A28:A31"/>
    <mergeCell ref="A32:A34"/>
    <mergeCell ref="AH38:AL38"/>
    <mergeCell ref="AH26:AL26"/>
    <mergeCell ref="AH27:AL27"/>
    <mergeCell ref="H22:I22"/>
    <mergeCell ref="AA21:AE21"/>
    <mergeCell ref="AH42:AL42"/>
    <mergeCell ref="AH32:AL32"/>
    <mergeCell ref="AH33:AL33"/>
    <mergeCell ref="AH34:AL34"/>
    <mergeCell ref="AH35:AL35"/>
    <mergeCell ref="AH36:AL36"/>
    <mergeCell ref="AH37:AL37"/>
    <mergeCell ref="AH23:AL23"/>
    <mergeCell ref="AH24:AL24"/>
    <mergeCell ref="AH25:AL25"/>
    <mergeCell ref="AH39:AL39"/>
    <mergeCell ref="AH40:AL40"/>
    <mergeCell ref="AH41:AL41"/>
    <mergeCell ref="D21:D22"/>
    <mergeCell ref="M14:U14"/>
    <mergeCell ref="AB14:AF14"/>
    <mergeCell ref="AI14:AL14"/>
    <mergeCell ref="AH30:AL30"/>
    <mergeCell ref="AH31:AL31"/>
    <mergeCell ref="AH28:AL28"/>
    <mergeCell ref="AF21:AG21"/>
    <mergeCell ref="AK20:AL20"/>
    <mergeCell ref="K21:M21"/>
    <mergeCell ref="C37:C38"/>
    <mergeCell ref="A1:AJ1"/>
    <mergeCell ref="A21:A22"/>
    <mergeCell ref="H21:I21"/>
    <mergeCell ref="AH29:AL29"/>
    <mergeCell ref="C26:C27"/>
    <mergeCell ref="L5:AD7"/>
    <mergeCell ref="AE5:AL5"/>
    <mergeCell ref="AE6:AL6"/>
    <mergeCell ref="A11:AL11"/>
    <mergeCell ref="AH7:AL7"/>
    <mergeCell ref="L8:AD8"/>
    <mergeCell ref="AE8:AF8"/>
    <mergeCell ref="AH8:AL8"/>
    <mergeCell ref="A12:I12"/>
    <mergeCell ref="J12:AA12"/>
    <mergeCell ref="AJ12:AL12"/>
    <mergeCell ref="AG12:AH12"/>
    <mergeCell ref="AG13:AL13"/>
    <mergeCell ref="AG14:AH14"/>
    <mergeCell ref="AJ19:AL19"/>
    <mergeCell ref="A17:AL17"/>
    <mergeCell ref="A18:I18"/>
    <mergeCell ref="J18:AB18"/>
    <mergeCell ref="AH18:AL18"/>
    <mergeCell ref="AJ15:AL15"/>
    <mergeCell ref="D16:I16"/>
    <mergeCell ref="J16:L16"/>
    <mergeCell ref="B21:B22"/>
    <mergeCell ref="AF19:AG19"/>
    <mergeCell ref="AF20:AH20"/>
    <mergeCell ref="J20:K20"/>
    <mergeCell ref="O20:P20"/>
    <mergeCell ref="A15:I15"/>
    <mergeCell ref="G21:G22"/>
    <mergeCell ref="AH21:AL22"/>
    <mergeCell ref="AI16:AL16"/>
    <mergeCell ref="N21:Q21"/>
    <mergeCell ref="AB15:AC15"/>
    <mergeCell ref="C21:C22"/>
    <mergeCell ref="D28:D30"/>
    <mergeCell ref="C30:C31"/>
    <mergeCell ref="C32:C34"/>
    <mergeCell ref="M16:U16"/>
    <mergeCell ref="V16:AA16"/>
    <mergeCell ref="AB16:AG16"/>
    <mergeCell ref="AD15:AG15"/>
    <mergeCell ref="D24:D26"/>
    <mergeCell ref="C41:C42"/>
    <mergeCell ref="AC18:AG18"/>
    <mergeCell ref="R21:Z21"/>
    <mergeCell ref="S20:V20"/>
    <mergeCell ref="E20:I20"/>
    <mergeCell ref="B20:D20"/>
    <mergeCell ref="B24:B27"/>
    <mergeCell ref="B28:B31"/>
    <mergeCell ref="B32:B34"/>
    <mergeCell ref="B35:B42"/>
    <mergeCell ref="D35:D39"/>
    <mergeCell ref="D40:D42"/>
    <mergeCell ref="F21:F22"/>
    <mergeCell ref="AW2:AX2"/>
    <mergeCell ref="AW3:AX3"/>
    <mergeCell ref="W20:X20"/>
    <mergeCell ref="Y20:Z20"/>
    <mergeCell ref="AA20:AB20"/>
    <mergeCell ref="AC20:AD20"/>
    <mergeCell ref="J15:AA15"/>
  </mergeCells>
  <conditionalFormatting sqref="Y24:Y42">
    <cfRule type="cellIs" priority="109" dxfId="8" operator="equal" stopIfTrue="1">
      <formula>"N0 Aceptable con control especifico"</formula>
    </cfRule>
  </conditionalFormatting>
  <conditionalFormatting sqref="U24:U42">
    <cfRule type="cellIs" priority="108" dxfId="5" operator="equal" stopIfTrue="1">
      <formula>"o"</formula>
    </cfRule>
  </conditionalFormatting>
  <conditionalFormatting sqref="X24:X42">
    <cfRule type="cellIs" priority="107" dxfId="5" operator="equal" stopIfTrue="1">
      <formula>"O"</formula>
    </cfRule>
  </conditionalFormatting>
  <conditionalFormatting sqref="Y24:Y42">
    <cfRule type="cellIs" priority="124" dxfId="4" operator="equal" stopIfTrue="1">
      <formula>"ACEPTABLE"</formula>
    </cfRule>
    <cfRule type="cellIs" priority="125" dxfId="3" operator="equal" stopIfTrue="1">
      <formula>"NO ACEPTABLE"</formula>
    </cfRule>
    <cfRule type="colorScale" priority="123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9">
    <dataValidation type="list" allowBlank="1" showInputMessage="1" showErrorMessage="1" sqref="H24:H42">
      <formula1>$AW$9:$AW$16</formula1>
    </dataValidation>
    <dataValidation type="list" allowBlank="1" showInputMessage="1" showErrorMessage="1" sqref="B24:B31">
      <formula1>"Rutinario, No rutinario"</formula1>
    </dataValidation>
    <dataValidation type="list" allowBlank="1" showInputMessage="1" showErrorMessage="1" sqref="B32:B34">
      <formula1>"Rutinario, No rutinaria"</formula1>
    </dataValidation>
    <dataValidation type="list" allowBlank="1" showInputMessage="1" showErrorMessage="1" sqref="B35:B42">
      <formula1>"Rutinaria, No rutinaria"</formula1>
    </dataValidation>
    <dataValidation allowBlank="1" showInputMessage="1" showErrorMessage="1" promptTitle="DETERMINACION DEL ND #2" prompt="(MA)-10- Medidas preventivas es nula o no existe, o ambos.&#10;(A)-6- Medidas preventivas es baja o ambos &#10;(M)-2- Medidas preventivas Moderada o ambos.&#10;(B)- N.A.V.- Riesgo Controlado. =(IV) #8" sqref="N21:Q21"/>
    <dataValidation errorStyle="warning" allowBlank="1" showInputMessage="1" showErrorMessage="1" promptTitle="NIVEL DE EXPOSICIÓN #3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errorTitle="COLOQUE SOLO" error="1,2,3, O 4" sqref="S22:S23"/>
    <dataValidation allowBlank="1" showInputMessage="1" showErrorMessage="1" promptTitle="NP #5" prompt="Si 40&lt;NP&lt;24, Muy alto (A)&#10;Si 20&lt;NP&lt;10, Alto (A)&#10;Si 8&lt;NP&lt;6, Medio (M)&#10;Si 4&lt;NP&lt;2, Bajo (B)" sqref="U22:U23"/>
    <dataValidation allowBlank="1" showInputMessage="1" showErrorMessage="1" promptTitle="NIVEL DE CONSECUENCIA #6" prompt="100: Muerte(s)&#10;60: Lesiones o enfermedades graves irreparables (incapacidad permanente parcial o invalidez)&#10;25: Lesiones o enfermedades con incapacidad laboral temporal (ILT)&#10;10: Lesiones o enfermedades que no requieren incapacidad.  " sqref="V22:V23"/>
    <dataValidation allowBlank="1" showInputMessage="1" showErrorMessage="1" promptTitle="NIVEL DE RIESGO #8" prompt="I  entre 4000-600&#10;II entre 500-150&#10;III entre 120-40&#10;IV si es igual a 20" sqref="X22:X23"/>
    <dataValidation type="list" allowBlank="1" showInputMessage="1" showErrorMessage="1" sqref="N24:N42">
      <formula1>"(MA)"</formula1>
    </dataValidation>
    <dataValidation errorStyle="warning" type="list" allowBlank="1" showInputMessage="1" showErrorMessage="1" errorTitle="COLOQUE SOLO" error="1,2,3, O 4" sqref="S24:S42">
      <formula1>"4,3,2,1"</formula1>
    </dataValidation>
    <dataValidation type="list" allowBlank="1" showInputMessage="1" showErrorMessage="1" sqref="O24:O42">
      <formula1>"(A)"</formula1>
    </dataValidation>
    <dataValidation type="list" allowBlank="1" showInputMessage="1" showErrorMessage="1" sqref="P24:P42">
      <formula1>"(M)"</formula1>
    </dataValidation>
    <dataValidation type="list" allowBlank="1" showInputMessage="1" showErrorMessage="1" sqref="Q24:Q42">
      <formula1>"(B)"</formula1>
    </dataValidation>
    <dataValidation type="list" allowBlank="1" showInputMessage="1" showErrorMessage="1" sqref="R24:R42">
      <formula1>"2,6,10"</formula1>
    </dataValidation>
    <dataValidation type="list" allowBlank="1" showInputMessage="1" showErrorMessage="1" sqref="V24:V42">
      <formula1>"10,25,60,100"</formula1>
    </dataValidation>
    <dataValidation type="list" allowBlank="1" showInputMessage="1" showErrorMessage="1" sqref="I24:I42">
      <formula1>$AX$9:$AX$42</formula1>
    </dataValidation>
    <dataValidation type="list" allowBlank="1" showInputMessage="1" showErrorMessage="1" sqref="F24:F42">
      <formula1>"Rutinaria, No Rutinaria"</formula1>
    </dataValidation>
    <dataValidation type="list" allowBlank="1" showInputMessage="1" showErrorMessage="1" sqref="AF24:AF42">
      <formula1>"Si, No"</formula1>
    </dataValidation>
  </dataValidations>
  <printOptions horizontalCentered="1" verticalCentered="1"/>
  <pageMargins left="0" right="0" top="0.3937007874015748" bottom="0.3937007874015748" header="0" footer="0"/>
  <pageSetup horizontalDpi="600" verticalDpi="600" orientation="landscape" scale="40" r:id="rId3"/>
  <headerFooter alignWithMargins="0">
    <oddHeader>&amp;CPágina &amp;P de &amp;F</oddHeader>
    <oddFooter>&amp;L&amp;B Confidencial&amp;B&amp;C&amp;D&amp;RPágina &amp;P</oddFooter>
  </headerFooter>
  <rowBreaks count="1" manualBreakCount="1">
    <brk id="32" max="3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40">
      <selection activeCell="A61" sqref="A61:K61"/>
    </sheetView>
  </sheetViews>
  <sheetFormatPr defaultColWidth="11.421875" defaultRowHeight="12.75"/>
  <cols>
    <col min="1" max="1" width="15.28125" style="0" customWidth="1"/>
    <col min="6" max="6" width="13.7109375" style="0" customWidth="1"/>
    <col min="7" max="7" width="19.00390625" style="0" customWidth="1"/>
  </cols>
  <sheetData>
    <row r="1" spans="1:11" ht="12.75">
      <c r="A1" s="405" t="s">
        <v>350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32.25" customHeight="1">
      <c r="A2" s="409" t="s">
        <v>421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12.75">
      <c r="A3" s="406" t="s">
        <v>328</v>
      </c>
      <c r="B3" s="407"/>
      <c r="C3" s="407"/>
      <c r="D3" s="407"/>
      <c r="E3" s="407"/>
      <c r="F3" s="407"/>
      <c r="G3" s="407"/>
      <c r="H3" s="407"/>
      <c r="I3" s="407"/>
      <c r="J3" s="407"/>
      <c r="K3" s="408"/>
    </row>
    <row r="4" spans="1:11" ht="12.75">
      <c r="A4" s="402" t="s">
        <v>454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12.75">
      <c r="A5" s="399" t="s">
        <v>351</v>
      </c>
      <c r="B5" s="400"/>
      <c r="C5" s="400"/>
      <c r="D5" s="400"/>
      <c r="E5" s="400"/>
      <c r="F5" s="400"/>
      <c r="G5" s="400"/>
      <c r="H5" s="400"/>
      <c r="I5" s="400"/>
      <c r="J5" s="400"/>
      <c r="K5" s="401"/>
    </row>
    <row r="6" spans="1:11" ht="12.75">
      <c r="A6" s="399" t="s">
        <v>352</v>
      </c>
      <c r="B6" s="400"/>
      <c r="C6" s="400"/>
      <c r="D6" s="400"/>
      <c r="E6" s="400"/>
      <c r="F6" s="400"/>
      <c r="G6" s="400"/>
      <c r="H6" s="400"/>
      <c r="I6" s="400"/>
      <c r="J6" s="400"/>
      <c r="K6" s="401"/>
    </row>
    <row r="7" spans="1:11" ht="12.75">
      <c r="A7" s="399" t="s">
        <v>353</v>
      </c>
      <c r="B7" s="400"/>
      <c r="C7" s="400"/>
      <c r="D7" s="400"/>
      <c r="E7" s="400"/>
      <c r="F7" s="400"/>
      <c r="G7" s="400"/>
      <c r="H7" s="400"/>
      <c r="I7" s="400"/>
      <c r="J7" s="400"/>
      <c r="K7" s="401"/>
    </row>
    <row r="8" spans="1:11" ht="12.75">
      <c r="A8" s="399" t="s">
        <v>430</v>
      </c>
      <c r="B8" s="400"/>
      <c r="C8" s="400"/>
      <c r="D8" s="400"/>
      <c r="E8" s="400"/>
      <c r="F8" s="400"/>
      <c r="G8" s="400"/>
      <c r="H8" s="400"/>
      <c r="I8" s="400"/>
      <c r="J8" s="400"/>
      <c r="K8" s="401"/>
    </row>
    <row r="9" spans="1:11" ht="24" customHeight="1">
      <c r="A9" s="399" t="s">
        <v>354</v>
      </c>
      <c r="B9" s="400"/>
      <c r="C9" s="400"/>
      <c r="D9" s="400"/>
      <c r="E9" s="400"/>
      <c r="F9" s="400"/>
      <c r="G9" s="400"/>
      <c r="H9" s="400"/>
      <c r="I9" s="400"/>
      <c r="J9" s="400"/>
      <c r="K9" s="401"/>
    </row>
    <row r="10" spans="1:11" ht="12.75">
      <c r="A10" s="394" t="s">
        <v>453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</row>
    <row r="11" spans="1:11" ht="12.75">
      <c r="A11" s="402" t="s">
        <v>355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4"/>
    </row>
    <row r="12" spans="1:11" ht="12.75">
      <c r="A12" s="402" t="s">
        <v>356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4"/>
    </row>
    <row r="13" spans="1:11" ht="12.75">
      <c r="A13" s="402" t="s">
        <v>456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4"/>
    </row>
    <row r="14" spans="1:11" ht="12.75">
      <c r="A14" s="394" t="s">
        <v>357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6"/>
    </row>
    <row r="15" spans="1:11" ht="12.75">
      <c r="A15" s="394" t="s">
        <v>358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6"/>
    </row>
    <row r="16" spans="1:11" ht="12.75">
      <c r="A16" s="394" t="s">
        <v>359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6"/>
    </row>
    <row r="17" spans="1:11" ht="12.75">
      <c r="A17" s="394" t="s">
        <v>360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6"/>
    </row>
    <row r="18" spans="1:11" ht="12.75">
      <c r="A18" s="394" t="s">
        <v>361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6"/>
    </row>
    <row r="19" spans="1:11" ht="12.75">
      <c r="A19" s="394" t="s">
        <v>362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6"/>
    </row>
    <row r="20" spans="1:11" ht="12.75">
      <c r="A20" s="398" t="s">
        <v>363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</row>
    <row r="21" spans="1:11" ht="12.75">
      <c r="A21" s="397" t="s">
        <v>345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</row>
    <row r="22" spans="1:11" ht="12.75">
      <c r="A22" s="398" t="s">
        <v>364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1:11" ht="12.75">
      <c r="A23" s="399" t="s">
        <v>365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1"/>
    </row>
    <row r="24" spans="1:11" ht="33.75" customHeight="1">
      <c r="A24" s="402" t="s">
        <v>477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4"/>
    </row>
    <row r="25" spans="1:11" ht="31.5" customHeight="1">
      <c r="A25" s="402" t="s">
        <v>478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4"/>
    </row>
    <row r="26" spans="1:11" ht="24" customHeight="1">
      <c r="A26" s="393" t="s">
        <v>366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</row>
    <row r="27" spans="1:11" ht="24.75" customHeight="1">
      <c r="A27" s="393" t="s">
        <v>367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</row>
    <row r="28" spans="1:11" ht="25.5" customHeight="1">
      <c r="A28" s="394" t="s">
        <v>483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6"/>
    </row>
    <row r="29" spans="1:11" ht="23.25" customHeight="1">
      <c r="A29" s="394" t="s">
        <v>484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6"/>
    </row>
    <row r="30" spans="1:11" ht="12.75">
      <c r="A30" s="397" t="s">
        <v>368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</row>
    <row r="31" spans="1:11" ht="40.5" customHeight="1">
      <c r="A31" s="380" t="s">
        <v>485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</row>
    <row r="32" spans="1:11" ht="23.25" customHeight="1">
      <c r="A32" s="380" t="s">
        <v>486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</row>
    <row r="33" spans="1:11" ht="22.5" customHeight="1">
      <c r="A33" s="380" t="s">
        <v>392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</row>
    <row r="34" spans="1:11" ht="22.5" customHeight="1">
      <c r="A34" s="387" t="s">
        <v>488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9"/>
    </row>
    <row r="35" spans="1:11" ht="20.25" customHeight="1">
      <c r="A35" s="390" t="s">
        <v>397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2"/>
    </row>
    <row r="36" spans="1:11" ht="12.75">
      <c r="A36" s="390" t="s">
        <v>491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2"/>
    </row>
    <row r="37" spans="1:11" ht="12.75">
      <c r="A37" s="387" t="s">
        <v>489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9"/>
    </row>
    <row r="38" spans="1:11" ht="27.75" customHeight="1">
      <c r="A38" s="387" t="s">
        <v>490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9"/>
    </row>
    <row r="39" spans="1:11" ht="43.5" customHeight="1">
      <c r="A39" s="376" t="s">
        <v>493</v>
      </c>
      <c r="B39" s="376"/>
      <c r="C39" s="376"/>
      <c r="D39" s="376"/>
      <c r="E39" s="376"/>
      <c r="F39" s="376"/>
      <c r="G39" s="376"/>
      <c r="H39" s="376"/>
      <c r="I39" s="376"/>
      <c r="J39" s="376"/>
      <c r="K39" s="376"/>
    </row>
    <row r="40" spans="1:11" ht="12.75">
      <c r="A40" s="376" t="s">
        <v>449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</row>
    <row r="41" spans="1:11" ht="12.75">
      <c r="A41" s="376" t="s">
        <v>492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</row>
    <row r="42" spans="1:11" ht="12.75">
      <c r="A42" s="376" t="s">
        <v>450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</row>
    <row r="43" spans="1:11" ht="31.5" customHeight="1">
      <c r="A43" s="380" t="s">
        <v>370</v>
      </c>
      <c r="B43" s="380"/>
      <c r="C43" s="380"/>
      <c r="D43" s="380"/>
      <c r="E43" s="380"/>
      <c r="F43" s="380"/>
      <c r="G43" s="380"/>
      <c r="H43" s="380"/>
      <c r="I43" s="380"/>
      <c r="J43" s="380"/>
      <c r="K43" s="380"/>
    </row>
    <row r="44" spans="1:11" ht="12.75" customHeight="1">
      <c r="A44" s="380" t="s">
        <v>494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1:11" ht="12.75" customHeight="1">
      <c r="A45" s="384" t="s">
        <v>495</v>
      </c>
      <c r="B45" s="385"/>
      <c r="C45" s="385"/>
      <c r="D45" s="385"/>
      <c r="E45" s="385"/>
      <c r="F45" s="385"/>
      <c r="G45" s="386"/>
      <c r="H45" s="41" t="s">
        <v>20</v>
      </c>
      <c r="I45" s="41" t="s">
        <v>5</v>
      </c>
      <c r="J45" s="41" t="s">
        <v>6</v>
      </c>
      <c r="K45" s="41" t="s">
        <v>7</v>
      </c>
    </row>
    <row r="46" spans="1:11" ht="12.75" customHeight="1">
      <c r="A46" s="377" t="s">
        <v>376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9"/>
    </row>
    <row r="47" spans="1:11" ht="12.75" customHeight="1">
      <c r="A47" s="381" t="s">
        <v>369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3"/>
    </row>
    <row r="48" spans="1:11" ht="12.75" customHeight="1">
      <c r="A48" s="380" t="s">
        <v>434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</row>
    <row r="49" spans="1:11" ht="24" customHeight="1">
      <c r="A49" s="380" t="s">
        <v>435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</row>
    <row r="50" spans="1:11" ht="24" customHeight="1">
      <c r="A50" s="380" t="s">
        <v>496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</row>
    <row r="51" spans="1:11" ht="25.5" customHeight="1">
      <c r="A51" s="380" t="s">
        <v>447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</row>
    <row r="52" spans="1:11" ht="20.25" customHeight="1">
      <c r="A52" s="373" t="s">
        <v>448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5"/>
    </row>
    <row r="53" spans="1:11" ht="18.75" customHeight="1">
      <c r="A53" s="380" t="s">
        <v>371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</row>
    <row r="54" spans="1:11" ht="18" customHeight="1">
      <c r="A54" s="373" t="s">
        <v>372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5"/>
    </row>
    <row r="55" spans="1:11" ht="30.75" customHeight="1">
      <c r="A55" s="373" t="s">
        <v>373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5"/>
    </row>
    <row r="56" spans="1:11" ht="12.75">
      <c r="A56" s="373" t="s">
        <v>497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5"/>
    </row>
    <row r="57" spans="1:11" ht="12.75">
      <c r="A57" s="373" t="s">
        <v>374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5"/>
    </row>
    <row r="58" spans="1:11" ht="12.75">
      <c r="A58" s="373" t="s">
        <v>375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5"/>
    </row>
    <row r="59" spans="1:11" ht="39.75" customHeight="1">
      <c r="A59" s="373" t="s">
        <v>498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5"/>
    </row>
    <row r="60" spans="1:11" ht="25.5" customHeight="1">
      <c r="A60" s="373" t="s">
        <v>500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5"/>
    </row>
    <row r="61" spans="1:11" ht="12.75" customHeight="1">
      <c r="A61" s="373" t="s">
        <v>501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5"/>
    </row>
    <row r="62" spans="1:11" ht="26.25" customHeight="1">
      <c r="A62" s="373" t="s">
        <v>384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5"/>
    </row>
  </sheetData>
  <sheetProtection/>
  <mergeCells count="62">
    <mergeCell ref="A60:K60"/>
    <mergeCell ref="A61:K61"/>
    <mergeCell ref="A1:K1"/>
    <mergeCell ref="A3:K3"/>
    <mergeCell ref="A4:K4"/>
    <mergeCell ref="A5:K5"/>
    <mergeCell ref="A6:K6"/>
    <mergeCell ref="A7:K7"/>
    <mergeCell ref="A2:K2"/>
    <mergeCell ref="A10:K10"/>
    <mergeCell ref="A11:K11"/>
    <mergeCell ref="A12:K12"/>
    <mergeCell ref="A13:K13"/>
    <mergeCell ref="A14:K14"/>
    <mergeCell ref="A8:K8"/>
    <mergeCell ref="A9:K9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7:K37"/>
    <mergeCell ref="A32:K32"/>
    <mergeCell ref="A34:K34"/>
    <mergeCell ref="A36:K36"/>
    <mergeCell ref="A38:K38"/>
    <mergeCell ref="A33:K33"/>
    <mergeCell ref="A40:K40"/>
    <mergeCell ref="A35:K35"/>
    <mergeCell ref="A39:K39"/>
    <mergeCell ref="A41:K41"/>
    <mergeCell ref="A49:K49"/>
    <mergeCell ref="A51:K51"/>
    <mergeCell ref="A43:K43"/>
    <mergeCell ref="A53:K53"/>
    <mergeCell ref="A44:K44"/>
    <mergeCell ref="A47:K47"/>
    <mergeCell ref="A48:K48"/>
    <mergeCell ref="A45:G45"/>
    <mergeCell ref="A50:K50"/>
    <mergeCell ref="A62:K62"/>
    <mergeCell ref="A42:K42"/>
    <mergeCell ref="A56:K56"/>
    <mergeCell ref="A57:K57"/>
    <mergeCell ref="A58:K58"/>
    <mergeCell ref="A59:K59"/>
    <mergeCell ref="A46:K46"/>
    <mergeCell ref="A52:K52"/>
    <mergeCell ref="A54:K54"/>
    <mergeCell ref="A55:K5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4"/>
  <sheetViews>
    <sheetView zoomScale="110" zoomScaleNormal="110" zoomScalePageLayoutView="0" workbookViewId="0" topLeftCell="A37">
      <selection activeCell="B8" sqref="B8:B16"/>
    </sheetView>
  </sheetViews>
  <sheetFormatPr defaultColWidth="11.421875" defaultRowHeight="12.75"/>
  <cols>
    <col min="1" max="1" width="1.8515625" style="0" customWidth="1"/>
    <col min="2" max="2" width="27.7109375" style="0" customWidth="1"/>
    <col min="3" max="5" width="12.7109375" style="0" customWidth="1"/>
    <col min="6" max="6" width="27.00390625" style="0" customWidth="1"/>
    <col min="7" max="9" width="12.7109375" style="0" customWidth="1"/>
    <col min="11" max="11" width="20.57421875" style="0" customWidth="1"/>
    <col min="13" max="13" width="24.8515625" style="0" customWidth="1"/>
  </cols>
  <sheetData>
    <row r="1" ht="12.75">
      <c r="B1" s="2" t="s">
        <v>34</v>
      </c>
    </row>
    <row r="3" spans="2:9" ht="20.25">
      <c r="B3" s="410" t="s">
        <v>35</v>
      </c>
      <c r="C3" s="410"/>
      <c r="D3" s="410"/>
      <c r="E3" s="410"/>
      <c r="F3" s="410"/>
      <c r="G3" s="410"/>
      <c r="H3" s="410"/>
      <c r="I3" s="410"/>
    </row>
    <row r="4" spans="4:7" ht="20.25">
      <c r="D4" s="3"/>
      <c r="E4" s="3"/>
      <c r="F4" s="3"/>
      <c r="G4" s="4"/>
    </row>
    <row r="5" spans="4:7" ht="21" thickBot="1">
      <c r="D5" s="3"/>
      <c r="E5" s="3"/>
      <c r="F5" s="3"/>
      <c r="G5" s="4"/>
    </row>
    <row r="6" spans="2:13" ht="13.5" thickBot="1">
      <c r="B6" s="5" t="s">
        <v>36</v>
      </c>
      <c r="C6" s="411" t="s">
        <v>17</v>
      </c>
      <c r="D6" s="412"/>
      <c r="E6" s="413"/>
      <c r="F6" s="5" t="s">
        <v>36</v>
      </c>
      <c r="G6" s="411" t="s">
        <v>17</v>
      </c>
      <c r="H6" s="412"/>
      <c r="I6" s="413"/>
      <c r="K6" s="34" t="s">
        <v>32</v>
      </c>
      <c r="M6" s="36" t="s">
        <v>39</v>
      </c>
    </row>
    <row r="7" spans="2:13" ht="13.5" thickBot="1">
      <c r="B7" s="6" t="s">
        <v>32</v>
      </c>
      <c r="C7" s="7" t="s">
        <v>37</v>
      </c>
      <c r="D7" s="8" t="s">
        <v>8</v>
      </c>
      <c r="E7" s="9" t="s">
        <v>38</v>
      </c>
      <c r="F7" s="10" t="s">
        <v>26</v>
      </c>
      <c r="G7" s="7" t="s">
        <v>37</v>
      </c>
      <c r="H7" s="8" t="s">
        <v>8</v>
      </c>
      <c r="I7" s="9" t="s">
        <v>38</v>
      </c>
      <c r="K7" s="34" t="s">
        <v>55</v>
      </c>
      <c r="M7" s="37" t="s">
        <v>41</v>
      </c>
    </row>
    <row r="8" spans="2:13" ht="13.5" thickBot="1">
      <c r="B8" s="11" t="s">
        <v>39</v>
      </c>
      <c r="C8" s="12"/>
      <c r="D8" s="13" t="s">
        <v>2</v>
      </c>
      <c r="E8" s="14"/>
      <c r="F8" s="15" t="s">
        <v>40</v>
      </c>
      <c r="G8" s="13"/>
      <c r="H8" s="13"/>
      <c r="I8" s="14"/>
      <c r="K8" s="34" t="s">
        <v>73</v>
      </c>
      <c r="M8" s="37" t="s">
        <v>43</v>
      </c>
    </row>
    <row r="9" spans="2:13" ht="13.5" thickBot="1">
      <c r="B9" s="16" t="s">
        <v>41</v>
      </c>
      <c r="C9" s="17"/>
      <c r="D9" s="18" t="s">
        <v>2</v>
      </c>
      <c r="E9" s="19"/>
      <c r="F9" s="20" t="s">
        <v>42</v>
      </c>
      <c r="G9" s="18"/>
      <c r="H9" s="18"/>
      <c r="I9" s="19"/>
      <c r="K9" s="34" t="s">
        <v>82</v>
      </c>
      <c r="M9" s="37" t="s">
        <v>45</v>
      </c>
    </row>
    <row r="10" spans="2:13" ht="13.5" thickBot="1">
      <c r="B10" s="16" t="s">
        <v>43</v>
      </c>
      <c r="C10" s="17"/>
      <c r="D10" s="18"/>
      <c r="E10" s="19"/>
      <c r="F10" s="20" t="s">
        <v>44</v>
      </c>
      <c r="G10" s="18"/>
      <c r="H10" s="18"/>
      <c r="I10" s="19"/>
      <c r="K10" s="34" t="s">
        <v>91</v>
      </c>
      <c r="M10" s="37" t="s">
        <v>47</v>
      </c>
    </row>
    <row r="11" spans="2:13" ht="23.25" thickBot="1">
      <c r="B11" s="16" t="s">
        <v>45</v>
      </c>
      <c r="C11" s="17"/>
      <c r="D11" s="18" t="s">
        <v>2</v>
      </c>
      <c r="E11" s="19"/>
      <c r="F11" s="20" t="s">
        <v>46</v>
      </c>
      <c r="G11" s="18"/>
      <c r="H11" s="18"/>
      <c r="I11" s="19"/>
      <c r="K11" s="35" t="s">
        <v>26</v>
      </c>
      <c r="M11" s="37" t="s">
        <v>49</v>
      </c>
    </row>
    <row r="12" spans="2:13" ht="13.5" thickBot="1">
      <c r="B12" s="16" t="s">
        <v>47</v>
      </c>
      <c r="C12" s="17"/>
      <c r="D12" s="18"/>
      <c r="E12" s="19"/>
      <c r="F12" s="20" t="s">
        <v>48</v>
      </c>
      <c r="G12" s="18"/>
      <c r="H12" s="18" t="s">
        <v>2</v>
      </c>
      <c r="I12" s="19"/>
      <c r="K12" s="35" t="s">
        <v>56</v>
      </c>
      <c r="M12" s="37" t="s">
        <v>51</v>
      </c>
    </row>
    <row r="13" spans="2:13" ht="23.25" thickBot="1">
      <c r="B13" s="16" t="s">
        <v>49</v>
      </c>
      <c r="C13" s="17"/>
      <c r="D13" s="18" t="s">
        <v>2</v>
      </c>
      <c r="E13" s="19"/>
      <c r="F13" s="20" t="s">
        <v>50</v>
      </c>
      <c r="G13" s="18"/>
      <c r="H13" s="18"/>
      <c r="I13" s="19"/>
      <c r="K13" s="35" t="s">
        <v>92</v>
      </c>
      <c r="M13" s="37" t="s">
        <v>53</v>
      </c>
    </row>
    <row r="14" spans="2:13" ht="13.5" thickBot="1">
      <c r="B14" s="16" t="s">
        <v>51</v>
      </c>
      <c r="C14" s="17"/>
      <c r="D14" s="18"/>
      <c r="E14" s="19"/>
      <c r="F14" s="20" t="s">
        <v>52</v>
      </c>
      <c r="G14" s="18"/>
      <c r="H14" s="18"/>
      <c r="I14" s="19"/>
      <c r="K14" s="35" t="s">
        <v>114</v>
      </c>
      <c r="M14" s="38" t="s">
        <v>54</v>
      </c>
    </row>
    <row r="15" spans="2:13" ht="12.75">
      <c r="B15" s="16" t="s">
        <v>53</v>
      </c>
      <c r="C15" s="17"/>
      <c r="D15" s="18"/>
      <c r="E15" s="19"/>
      <c r="F15" s="20" t="s">
        <v>112</v>
      </c>
      <c r="G15" s="18" t="s">
        <v>2</v>
      </c>
      <c r="H15" s="18"/>
      <c r="I15" s="19"/>
      <c r="M15" s="16" t="s">
        <v>57</v>
      </c>
    </row>
    <row r="16" spans="2:13" ht="12.75">
      <c r="B16" s="16" t="s">
        <v>54</v>
      </c>
      <c r="C16" s="17"/>
      <c r="D16" s="18"/>
      <c r="E16" s="19"/>
      <c r="F16" s="20" t="s">
        <v>111</v>
      </c>
      <c r="G16" s="18" t="s">
        <v>2</v>
      </c>
      <c r="H16" s="18"/>
      <c r="I16" s="19"/>
      <c r="M16" s="16" t="s">
        <v>59</v>
      </c>
    </row>
    <row r="17" spans="2:13" ht="12.75">
      <c r="B17" s="16"/>
      <c r="C17" s="17"/>
      <c r="D17" s="18"/>
      <c r="E17" s="19"/>
      <c r="F17" s="21" t="s">
        <v>113</v>
      </c>
      <c r="G17" s="22" t="s">
        <v>2</v>
      </c>
      <c r="H17" s="18"/>
      <c r="I17" s="19"/>
      <c r="M17" s="16" t="s">
        <v>61</v>
      </c>
    </row>
    <row r="18" spans="2:13" ht="12.75">
      <c r="B18" s="16"/>
      <c r="C18" s="17"/>
      <c r="D18" s="18"/>
      <c r="E18" s="19"/>
      <c r="G18" s="18"/>
      <c r="H18" s="18"/>
      <c r="I18" s="19"/>
      <c r="M18" s="16" t="s">
        <v>63</v>
      </c>
    </row>
    <row r="19" spans="2:13" ht="13.5" thickBot="1">
      <c r="B19" s="16"/>
      <c r="C19" s="17"/>
      <c r="D19" s="18"/>
      <c r="E19" s="19"/>
      <c r="F19" s="20"/>
      <c r="G19" s="18"/>
      <c r="H19" s="18"/>
      <c r="I19" s="19"/>
      <c r="M19" s="16" t="s">
        <v>65</v>
      </c>
    </row>
    <row r="20" spans="2:13" ht="13.5" thickBot="1">
      <c r="B20" s="6" t="s">
        <v>55</v>
      </c>
      <c r="C20" s="7" t="s">
        <v>37</v>
      </c>
      <c r="D20" s="8" t="s">
        <v>8</v>
      </c>
      <c r="E20" s="9" t="s">
        <v>38</v>
      </c>
      <c r="F20" s="10" t="s">
        <v>56</v>
      </c>
      <c r="G20" s="7" t="s">
        <v>37</v>
      </c>
      <c r="H20" s="8" t="s">
        <v>8</v>
      </c>
      <c r="I20" s="9" t="s">
        <v>38</v>
      </c>
      <c r="M20" s="16" t="s">
        <v>67</v>
      </c>
    </row>
    <row r="21" spans="2:13" ht="12.75">
      <c r="B21" s="16" t="s">
        <v>57</v>
      </c>
      <c r="C21" s="17"/>
      <c r="D21" s="18"/>
      <c r="E21" s="19"/>
      <c r="F21" s="20" t="s">
        <v>58</v>
      </c>
      <c r="G21" s="18"/>
      <c r="H21" s="18"/>
      <c r="I21" s="19"/>
      <c r="M21" s="16" t="s">
        <v>69</v>
      </c>
    </row>
    <row r="22" spans="2:13" ht="13.5" thickBot="1">
      <c r="B22" s="16" t="s">
        <v>59</v>
      </c>
      <c r="C22" s="17"/>
      <c r="D22" s="18"/>
      <c r="E22" s="19"/>
      <c r="F22" s="20" t="s">
        <v>60</v>
      </c>
      <c r="G22" s="18"/>
      <c r="H22" s="18"/>
      <c r="I22" s="19"/>
      <c r="M22" s="24" t="s">
        <v>71</v>
      </c>
    </row>
    <row r="23" spans="2:13" ht="12.75">
      <c r="B23" s="16" t="s">
        <v>61</v>
      </c>
      <c r="C23" s="17"/>
      <c r="D23" s="18"/>
      <c r="E23" s="19"/>
      <c r="F23" s="20" t="s">
        <v>62</v>
      </c>
      <c r="G23" s="18"/>
      <c r="H23" s="18"/>
      <c r="I23" s="19"/>
      <c r="M23" s="36" t="s">
        <v>75</v>
      </c>
    </row>
    <row r="24" spans="2:13" ht="12.75">
      <c r="B24" s="16" t="s">
        <v>63</v>
      </c>
      <c r="C24" s="17"/>
      <c r="D24" s="18"/>
      <c r="E24" s="19"/>
      <c r="F24" s="20" t="s">
        <v>64</v>
      </c>
      <c r="G24" s="18"/>
      <c r="H24" s="18"/>
      <c r="I24" s="19"/>
      <c r="M24" s="37" t="s">
        <v>77</v>
      </c>
    </row>
    <row r="25" spans="2:13" ht="12.75">
      <c r="B25" s="16" t="s">
        <v>65</v>
      </c>
      <c r="C25" s="17"/>
      <c r="D25" s="18"/>
      <c r="E25" s="19"/>
      <c r="F25" s="23" t="s">
        <v>66</v>
      </c>
      <c r="G25" s="18"/>
      <c r="H25" s="18"/>
      <c r="I25" s="19"/>
      <c r="M25" s="37" t="s">
        <v>79</v>
      </c>
    </row>
    <row r="26" spans="2:13" ht="12.75">
      <c r="B26" s="16" t="s">
        <v>67</v>
      </c>
      <c r="C26" s="17"/>
      <c r="D26" s="18"/>
      <c r="E26" s="19"/>
      <c r="F26" s="20" t="s">
        <v>68</v>
      </c>
      <c r="G26" s="18"/>
      <c r="H26" s="18"/>
      <c r="I26" s="19"/>
      <c r="M26" s="39" t="s">
        <v>80</v>
      </c>
    </row>
    <row r="27" spans="2:13" ht="13.5" thickBot="1">
      <c r="B27" s="16" t="s">
        <v>69</v>
      </c>
      <c r="C27" s="17"/>
      <c r="D27" s="18"/>
      <c r="E27" s="19"/>
      <c r="F27" s="20" t="s">
        <v>70</v>
      </c>
      <c r="G27" s="18"/>
      <c r="H27" s="18"/>
      <c r="I27" s="19"/>
      <c r="M27" s="40" t="s">
        <v>81</v>
      </c>
    </row>
    <row r="28" spans="2:13" ht="13.5" thickBot="1">
      <c r="B28" s="24" t="s">
        <v>71</v>
      </c>
      <c r="C28" s="17"/>
      <c r="D28" s="18"/>
      <c r="E28" s="19"/>
      <c r="F28" s="20" t="s">
        <v>72</v>
      </c>
      <c r="G28" s="18"/>
      <c r="H28" s="18"/>
      <c r="I28" s="19"/>
      <c r="M28" s="16" t="s">
        <v>83</v>
      </c>
    </row>
    <row r="29" spans="2:13" ht="13.5" thickBot="1">
      <c r="B29" s="6" t="s">
        <v>73</v>
      </c>
      <c r="C29" s="7" t="s">
        <v>37</v>
      </c>
      <c r="D29" s="8" t="s">
        <v>8</v>
      </c>
      <c r="E29" s="9" t="s">
        <v>38</v>
      </c>
      <c r="F29" s="20" t="s">
        <v>74</v>
      </c>
      <c r="G29" s="18"/>
      <c r="H29" s="18"/>
      <c r="I29" s="19"/>
      <c r="M29" s="16" t="s">
        <v>84</v>
      </c>
    </row>
    <row r="30" spans="2:13" ht="12.75">
      <c r="B30" s="16" t="s">
        <v>75</v>
      </c>
      <c r="C30" s="17"/>
      <c r="D30" s="18" t="s">
        <v>2</v>
      </c>
      <c r="E30" s="19"/>
      <c r="F30" s="20" t="s">
        <v>76</v>
      </c>
      <c r="G30" s="18"/>
      <c r="H30" s="18"/>
      <c r="I30" s="19"/>
      <c r="M30" s="16" t="s">
        <v>85</v>
      </c>
    </row>
    <row r="31" spans="2:13" ht="12.75">
      <c r="B31" s="16" t="s">
        <v>77</v>
      </c>
      <c r="C31" s="17"/>
      <c r="D31" s="18" t="s">
        <v>2</v>
      </c>
      <c r="E31" s="19"/>
      <c r="F31" s="20" t="s">
        <v>78</v>
      </c>
      <c r="G31" s="18"/>
      <c r="H31" s="18"/>
      <c r="I31" s="19"/>
      <c r="M31" s="16" t="s">
        <v>86</v>
      </c>
    </row>
    <row r="32" spans="2:13" ht="12.75">
      <c r="B32" s="16" t="s">
        <v>79</v>
      </c>
      <c r="C32" s="17"/>
      <c r="D32" s="18" t="s">
        <v>2</v>
      </c>
      <c r="E32" s="19"/>
      <c r="F32" s="20"/>
      <c r="G32" s="18"/>
      <c r="H32" s="18"/>
      <c r="I32" s="19"/>
      <c r="M32" s="16" t="s">
        <v>87</v>
      </c>
    </row>
    <row r="33" spans="2:13" ht="12.75">
      <c r="B33" s="24" t="s">
        <v>80</v>
      </c>
      <c r="C33" s="17"/>
      <c r="D33" s="18"/>
      <c r="E33" s="19"/>
      <c r="F33" s="20"/>
      <c r="G33" s="18"/>
      <c r="H33" s="18"/>
      <c r="I33" s="19"/>
      <c r="M33" s="16" t="s">
        <v>88</v>
      </c>
    </row>
    <row r="34" spans="2:13" ht="13.5" thickBot="1">
      <c r="B34" s="24" t="s">
        <v>81</v>
      </c>
      <c r="C34" s="17"/>
      <c r="D34" s="18"/>
      <c r="E34" s="19"/>
      <c r="F34" s="20"/>
      <c r="G34" s="18"/>
      <c r="H34" s="18"/>
      <c r="I34" s="19"/>
      <c r="M34" s="16" t="s">
        <v>89</v>
      </c>
    </row>
    <row r="35" spans="2:13" ht="13.5" thickBot="1">
      <c r="B35" s="6" t="s">
        <v>82</v>
      </c>
      <c r="C35" s="7" t="s">
        <v>37</v>
      </c>
      <c r="D35" s="8" t="s">
        <v>8</v>
      </c>
      <c r="E35" s="9" t="s">
        <v>38</v>
      </c>
      <c r="F35" s="10" t="s">
        <v>92</v>
      </c>
      <c r="G35" s="7" t="s">
        <v>37</v>
      </c>
      <c r="H35" s="8" t="s">
        <v>8</v>
      </c>
      <c r="I35" s="9" t="s">
        <v>38</v>
      </c>
      <c r="M35" s="16" t="s">
        <v>90</v>
      </c>
    </row>
    <row r="36" spans="2:13" ht="12.75">
      <c r="B36" s="16" t="s">
        <v>83</v>
      </c>
      <c r="C36" s="17"/>
      <c r="D36" s="18"/>
      <c r="E36" s="19"/>
      <c r="F36" s="20" t="s">
        <v>94</v>
      </c>
      <c r="G36" s="18"/>
      <c r="H36" s="18"/>
      <c r="I36" s="19"/>
      <c r="M36" s="16" t="s">
        <v>93</v>
      </c>
    </row>
    <row r="37" spans="2:13" ht="12.75">
      <c r="B37" s="16" t="s">
        <v>84</v>
      </c>
      <c r="C37" s="17"/>
      <c r="D37" s="18" t="s">
        <v>2</v>
      </c>
      <c r="E37" s="19"/>
      <c r="F37" s="20" t="s">
        <v>96</v>
      </c>
      <c r="G37" s="18"/>
      <c r="H37" s="18"/>
      <c r="I37" s="19"/>
      <c r="M37" s="16" t="s">
        <v>95</v>
      </c>
    </row>
    <row r="38" spans="2:13" ht="12.75">
      <c r="B38" s="16" t="s">
        <v>85</v>
      </c>
      <c r="C38" s="17"/>
      <c r="D38" s="18"/>
      <c r="E38" s="19"/>
      <c r="F38" s="23" t="s">
        <v>98</v>
      </c>
      <c r="G38" s="18"/>
      <c r="H38" s="18"/>
      <c r="I38" s="19"/>
      <c r="M38" s="16" t="s">
        <v>97</v>
      </c>
    </row>
    <row r="39" spans="2:13" ht="12.75">
      <c r="B39" s="16" t="s">
        <v>86</v>
      </c>
      <c r="C39" s="17"/>
      <c r="D39" s="18"/>
      <c r="E39" s="19"/>
      <c r="F39" s="20" t="s">
        <v>100</v>
      </c>
      <c r="G39" s="18"/>
      <c r="H39" s="18"/>
      <c r="I39" s="19"/>
      <c r="M39" s="16" t="s">
        <v>99</v>
      </c>
    </row>
    <row r="40" spans="2:13" ht="12.75">
      <c r="B40" s="16" t="s">
        <v>87</v>
      </c>
      <c r="C40" s="17"/>
      <c r="D40" s="18"/>
      <c r="E40" s="19"/>
      <c r="F40" s="23" t="s">
        <v>102</v>
      </c>
      <c r="G40" s="18"/>
      <c r="H40" s="18"/>
      <c r="I40" s="19"/>
      <c r="M40" s="16" t="s">
        <v>101</v>
      </c>
    </row>
    <row r="41" spans="2:13" ht="12.75">
      <c r="B41" s="16" t="s">
        <v>88</v>
      </c>
      <c r="C41" s="17"/>
      <c r="D41" s="18"/>
      <c r="E41" s="19"/>
      <c r="F41" s="20" t="s">
        <v>104</v>
      </c>
      <c r="G41" s="18"/>
      <c r="H41" s="18"/>
      <c r="I41" s="19"/>
      <c r="M41" s="16" t="s">
        <v>103</v>
      </c>
    </row>
    <row r="42" spans="2:13" ht="12.75">
      <c r="B42" s="16" t="s">
        <v>89</v>
      </c>
      <c r="C42" s="17"/>
      <c r="D42" s="18"/>
      <c r="E42" s="19"/>
      <c r="F42" s="20" t="s">
        <v>106</v>
      </c>
      <c r="G42" s="25"/>
      <c r="H42" s="25"/>
      <c r="I42" s="26"/>
      <c r="M42" s="16" t="s">
        <v>105</v>
      </c>
    </row>
    <row r="43" spans="2:13" ht="12.75">
      <c r="B43" s="16" t="s">
        <v>90</v>
      </c>
      <c r="C43" s="17"/>
      <c r="D43" s="18"/>
      <c r="E43" s="19"/>
      <c r="F43" s="20" t="s">
        <v>108</v>
      </c>
      <c r="G43" s="25"/>
      <c r="H43" s="25"/>
      <c r="I43" s="26"/>
      <c r="M43" s="16" t="s">
        <v>107</v>
      </c>
    </row>
    <row r="44" spans="2:13" ht="12.75">
      <c r="B44" s="16"/>
      <c r="C44" s="17"/>
      <c r="D44" s="18"/>
      <c r="E44" s="19"/>
      <c r="F44" s="20" t="s">
        <v>110</v>
      </c>
      <c r="G44" s="25"/>
      <c r="H44" s="25"/>
      <c r="I44" s="26"/>
      <c r="M44" s="28" t="s">
        <v>109</v>
      </c>
    </row>
    <row r="45" spans="2:13" ht="13.5" thickBot="1">
      <c r="B45" s="16"/>
      <c r="C45" s="17"/>
      <c r="D45" s="18"/>
      <c r="E45" s="19"/>
      <c r="F45" s="32"/>
      <c r="G45" s="30"/>
      <c r="H45" s="30"/>
      <c r="I45" s="31"/>
      <c r="M45" s="15" t="s">
        <v>40</v>
      </c>
    </row>
    <row r="46" spans="2:13" ht="13.5" thickBot="1">
      <c r="B46" s="6" t="s">
        <v>91</v>
      </c>
      <c r="C46" s="7" t="s">
        <v>37</v>
      </c>
      <c r="D46" s="8" t="s">
        <v>8</v>
      </c>
      <c r="E46" s="9" t="s">
        <v>38</v>
      </c>
      <c r="F46" s="10" t="s">
        <v>114</v>
      </c>
      <c r="G46" s="7" t="s">
        <v>37</v>
      </c>
      <c r="H46" s="8" t="s">
        <v>8</v>
      </c>
      <c r="I46" s="9" t="s">
        <v>38</v>
      </c>
      <c r="M46" s="20" t="s">
        <v>42</v>
      </c>
    </row>
    <row r="47" spans="2:13" ht="12.75">
      <c r="B47" s="16" t="s">
        <v>93</v>
      </c>
      <c r="C47" s="17"/>
      <c r="D47" s="18"/>
      <c r="E47" s="19"/>
      <c r="F47" s="20" t="s">
        <v>115</v>
      </c>
      <c r="G47" s="18"/>
      <c r="H47" s="18"/>
      <c r="I47" s="19"/>
      <c r="M47" s="20" t="s">
        <v>44</v>
      </c>
    </row>
    <row r="48" spans="2:13" ht="12.75">
      <c r="B48" s="16" t="s">
        <v>95</v>
      </c>
      <c r="C48" s="17"/>
      <c r="D48" s="17" t="s">
        <v>2</v>
      </c>
      <c r="E48" s="19"/>
      <c r="F48" s="20" t="s">
        <v>116</v>
      </c>
      <c r="G48" s="18"/>
      <c r="H48" s="18"/>
      <c r="I48" s="19"/>
      <c r="M48" s="20" t="s">
        <v>46</v>
      </c>
    </row>
    <row r="49" spans="2:13" ht="12.75">
      <c r="B49" s="16" t="s">
        <v>97</v>
      </c>
      <c r="C49" s="17"/>
      <c r="D49" s="17"/>
      <c r="E49" s="19"/>
      <c r="F49" s="23" t="s">
        <v>117</v>
      </c>
      <c r="G49" s="18"/>
      <c r="H49" s="18"/>
      <c r="I49" s="19"/>
      <c r="M49" s="20" t="s">
        <v>48</v>
      </c>
    </row>
    <row r="50" spans="2:13" ht="12.75">
      <c r="B50" s="16" t="s">
        <v>99</v>
      </c>
      <c r="C50" s="17"/>
      <c r="D50" s="17"/>
      <c r="E50" s="19"/>
      <c r="F50" s="20" t="s">
        <v>118</v>
      </c>
      <c r="G50" s="18"/>
      <c r="H50" s="18"/>
      <c r="I50" s="19"/>
      <c r="M50" s="20" t="s">
        <v>50</v>
      </c>
    </row>
    <row r="51" spans="2:13" ht="12.75">
      <c r="B51" s="16" t="s">
        <v>101</v>
      </c>
      <c r="C51" s="17"/>
      <c r="D51" s="17"/>
      <c r="E51" s="19"/>
      <c r="F51" s="23" t="s">
        <v>119</v>
      </c>
      <c r="G51" s="18"/>
      <c r="H51" s="18"/>
      <c r="I51" s="19"/>
      <c r="M51" s="20" t="s">
        <v>52</v>
      </c>
    </row>
    <row r="52" spans="2:13" ht="12.75">
      <c r="B52" s="16" t="s">
        <v>103</v>
      </c>
      <c r="C52" s="17"/>
      <c r="D52" s="17"/>
      <c r="E52" s="19"/>
      <c r="F52" s="20" t="s">
        <v>120</v>
      </c>
      <c r="G52" s="18"/>
      <c r="H52" s="18"/>
      <c r="I52" s="19"/>
      <c r="M52" s="20" t="s">
        <v>112</v>
      </c>
    </row>
    <row r="53" spans="2:13" ht="12.75">
      <c r="B53" s="16" t="s">
        <v>105</v>
      </c>
      <c r="C53" s="17"/>
      <c r="D53" s="17"/>
      <c r="E53" s="19"/>
      <c r="F53" s="20" t="s">
        <v>121</v>
      </c>
      <c r="G53" s="25"/>
      <c r="H53" s="25"/>
      <c r="I53" s="26"/>
      <c r="M53" s="20" t="s">
        <v>111</v>
      </c>
    </row>
    <row r="54" spans="2:13" ht="12.75">
      <c r="B54" s="16" t="s">
        <v>107</v>
      </c>
      <c r="C54" s="27" t="s">
        <v>2</v>
      </c>
      <c r="D54" s="27"/>
      <c r="E54" s="26"/>
      <c r="F54" s="20" t="s">
        <v>122</v>
      </c>
      <c r="G54" s="25"/>
      <c r="H54" s="25"/>
      <c r="I54" s="26"/>
      <c r="M54" s="21" t="s">
        <v>113</v>
      </c>
    </row>
    <row r="55" spans="2:13" ht="12.75">
      <c r="B55" s="28" t="s">
        <v>109</v>
      </c>
      <c r="C55" s="27"/>
      <c r="D55" s="27"/>
      <c r="E55" s="26"/>
      <c r="F55" s="20" t="s">
        <v>123</v>
      </c>
      <c r="G55" s="25"/>
      <c r="H55" s="25"/>
      <c r="I55" s="26"/>
      <c r="M55" s="20" t="s">
        <v>58</v>
      </c>
    </row>
    <row r="56" spans="2:13" ht="12.75">
      <c r="B56" s="28"/>
      <c r="C56" s="27"/>
      <c r="D56" s="25"/>
      <c r="E56" s="26"/>
      <c r="F56" s="20"/>
      <c r="G56" s="25"/>
      <c r="H56" s="25"/>
      <c r="I56" s="26"/>
      <c r="M56" s="20" t="s">
        <v>60</v>
      </c>
    </row>
    <row r="57" spans="2:13" ht="13.5" thickBot="1">
      <c r="B57" s="29"/>
      <c r="C57" s="30"/>
      <c r="D57" s="30"/>
      <c r="E57" s="31"/>
      <c r="F57" s="32"/>
      <c r="G57" s="30"/>
      <c r="H57" s="30"/>
      <c r="I57" s="31"/>
      <c r="M57" s="20" t="s">
        <v>62</v>
      </c>
    </row>
    <row r="58" spans="2:13" ht="12.75">
      <c r="B58" s="33"/>
      <c r="C58" s="33"/>
      <c r="D58" s="33"/>
      <c r="E58" s="33"/>
      <c r="M58" s="20" t="s">
        <v>64</v>
      </c>
    </row>
    <row r="59" spans="2:13" ht="12.75">
      <c r="B59" s="33"/>
      <c r="C59" s="33"/>
      <c r="D59" s="33"/>
      <c r="E59" s="33"/>
      <c r="M59" s="23" t="s">
        <v>66</v>
      </c>
    </row>
    <row r="60" spans="2:13" ht="12.75">
      <c r="B60" s="33"/>
      <c r="C60" s="33"/>
      <c r="D60" s="33"/>
      <c r="E60" s="33"/>
      <c r="M60" s="20" t="s">
        <v>68</v>
      </c>
    </row>
    <row r="61" ht="12.75">
      <c r="M61" s="20" t="s">
        <v>70</v>
      </c>
    </row>
    <row r="62" ht="12.75">
      <c r="M62" s="20" t="s">
        <v>72</v>
      </c>
    </row>
    <row r="63" ht="12.75">
      <c r="M63" s="20" t="s">
        <v>74</v>
      </c>
    </row>
    <row r="64" ht="12.75">
      <c r="M64" s="20" t="s">
        <v>76</v>
      </c>
    </row>
    <row r="65" ht="12.75">
      <c r="M65" s="20" t="s">
        <v>78</v>
      </c>
    </row>
    <row r="66" ht="12.75">
      <c r="M66" s="20" t="s">
        <v>94</v>
      </c>
    </row>
    <row r="67" ht="12.75">
      <c r="M67" s="20" t="s">
        <v>96</v>
      </c>
    </row>
    <row r="68" ht="12.75">
      <c r="M68" s="23" t="s">
        <v>98</v>
      </c>
    </row>
    <row r="69" ht="12.75">
      <c r="M69" s="20" t="s">
        <v>100</v>
      </c>
    </row>
    <row r="70" ht="12.75">
      <c r="M70" s="23" t="s">
        <v>102</v>
      </c>
    </row>
    <row r="71" ht="12.75">
      <c r="M71" s="20" t="s">
        <v>104</v>
      </c>
    </row>
    <row r="72" ht="12.75">
      <c r="M72" s="20" t="s">
        <v>106</v>
      </c>
    </row>
    <row r="73" ht="12.75">
      <c r="M73" s="20" t="s">
        <v>108</v>
      </c>
    </row>
    <row r="74" ht="12.75">
      <c r="M74" s="20" t="s">
        <v>110</v>
      </c>
    </row>
    <row r="75" ht="12.75">
      <c r="M75" s="20" t="s">
        <v>115</v>
      </c>
    </row>
    <row r="76" ht="12.75">
      <c r="M76" s="20" t="s">
        <v>116</v>
      </c>
    </row>
    <row r="77" ht="12.75">
      <c r="M77" s="23" t="s">
        <v>117</v>
      </c>
    </row>
    <row r="78" ht="12.75">
      <c r="M78" s="20" t="s">
        <v>118</v>
      </c>
    </row>
    <row r="79" ht="12.75">
      <c r="M79" s="23" t="s">
        <v>119</v>
      </c>
    </row>
    <row r="80" ht="12.75">
      <c r="M80" s="20" t="s">
        <v>120</v>
      </c>
    </row>
    <row r="81" ht="12.75">
      <c r="M81" s="20" t="s">
        <v>121</v>
      </c>
    </row>
    <row r="82" ht="12.75">
      <c r="M82" s="20" t="s">
        <v>122</v>
      </c>
    </row>
    <row r="83" ht="12.75">
      <c r="M83" s="20" t="s">
        <v>123</v>
      </c>
    </row>
    <row r="84" ht="12.75">
      <c r="M84" s="23" t="s">
        <v>269</v>
      </c>
    </row>
  </sheetData>
  <sheetProtection/>
  <mergeCells count="3">
    <mergeCell ref="B3:I3"/>
    <mergeCell ref="C6:E6"/>
    <mergeCell ref="G6:I6"/>
  </mergeCells>
  <conditionalFormatting sqref="C8:C19 G8:G19 C21:C28 C30:C34 C36:C45 C47:C57 G21:G34 G36:G45 G47:G57">
    <cfRule type="cellIs" priority="6" dxfId="2" operator="equal" stopIfTrue="1">
      <formula>"X"</formula>
    </cfRule>
  </conditionalFormatting>
  <conditionalFormatting sqref="D8:D19 D21:D28 H8:H19 D30:D34 D36:D45 D47:D57 H21:H34 H36:H45 H47:H57">
    <cfRule type="cellIs" priority="5" dxfId="1" operator="equal" stopIfTrue="1">
      <formula>"X"</formula>
    </cfRule>
  </conditionalFormatting>
  <conditionalFormatting sqref="E8:E19 I8:I19 E21:E28 E30:E34 E36:E45 E47:E57 I21:I34 I36:I45 I47:I57">
    <cfRule type="cellIs" priority="4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8.7109375" style="0" bestFit="1" customWidth="1"/>
    <col min="2" max="2" width="18.28125" style="0" bestFit="1" customWidth="1"/>
  </cols>
  <sheetData>
    <row r="1" spans="1:10" ht="12.75">
      <c r="A1" s="414" t="s">
        <v>524</v>
      </c>
      <c r="B1" s="415"/>
      <c r="C1" s="415"/>
      <c r="D1" s="415"/>
      <c r="E1" s="415"/>
      <c r="F1" s="415"/>
      <c r="G1" s="415"/>
      <c r="H1" s="415"/>
      <c r="I1" s="415"/>
      <c r="J1" s="415"/>
    </row>
    <row r="3" spans="1:2" ht="12.75">
      <c r="A3" s="1" t="s">
        <v>26</v>
      </c>
      <c r="B3" s="1" t="s">
        <v>125</v>
      </c>
    </row>
    <row r="4" spans="1:2" ht="12.75">
      <c r="A4" t="s">
        <v>128</v>
      </c>
      <c r="B4" s="1">
        <v>60</v>
      </c>
    </row>
    <row r="5" spans="1:2" ht="12.75">
      <c r="A5" t="s">
        <v>33</v>
      </c>
      <c r="B5" s="1">
        <v>240</v>
      </c>
    </row>
    <row r="6" spans="1:2" ht="12.75">
      <c r="A6" t="s">
        <v>126</v>
      </c>
      <c r="B6" s="1">
        <v>1000</v>
      </c>
    </row>
    <row r="7" spans="1:2" ht="12.75">
      <c r="A7" t="s">
        <v>127</v>
      </c>
      <c r="B7" s="1">
        <v>1080</v>
      </c>
    </row>
    <row r="8" spans="1:2" ht="12.75">
      <c r="A8" t="s">
        <v>113</v>
      </c>
      <c r="B8" s="1">
        <v>450</v>
      </c>
    </row>
    <row r="27" spans="1:2" ht="12.75">
      <c r="A27" t="s">
        <v>23</v>
      </c>
      <c r="B27" s="1" t="s">
        <v>124</v>
      </c>
    </row>
    <row r="28" spans="1:2" ht="12.75">
      <c r="A28" t="s">
        <v>129</v>
      </c>
      <c r="B28" s="1">
        <v>60</v>
      </c>
    </row>
    <row r="29" spans="1:2" ht="12.75">
      <c r="A29" t="s">
        <v>130</v>
      </c>
      <c r="B29" s="1">
        <v>180</v>
      </c>
    </row>
    <row r="30" spans="1:2" ht="12.75">
      <c r="A30" t="s">
        <v>107</v>
      </c>
      <c r="B30" s="1">
        <v>50</v>
      </c>
    </row>
    <row r="48" spans="1:2" ht="12.75">
      <c r="A48" t="s">
        <v>1</v>
      </c>
      <c r="B48" s="1" t="s">
        <v>124</v>
      </c>
    </row>
    <row r="49" spans="1:2" ht="12.75">
      <c r="A49" t="s">
        <v>131</v>
      </c>
      <c r="B49" s="1">
        <v>40</v>
      </c>
    </row>
    <row r="50" spans="1:2" ht="12.75">
      <c r="A50" t="s">
        <v>132</v>
      </c>
      <c r="B50" s="1">
        <v>60</v>
      </c>
    </row>
    <row r="51" spans="1:2" ht="12.75">
      <c r="A51" t="s">
        <v>39</v>
      </c>
      <c r="B51" s="1">
        <v>60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2"/>
  <sheetViews>
    <sheetView zoomScalePageLayoutView="0" workbookViewId="0" topLeftCell="A22">
      <selection activeCell="D5" sqref="D5"/>
    </sheetView>
  </sheetViews>
  <sheetFormatPr defaultColWidth="11.421875" defaultRowHeight="12.75"/>
  <cols>
    <col min="2" max="2" width="40.00390625" style="0" customWidth="1"/>
    <col min="3" max="3" width="20.140625" style="0" customWidth="1"/>
    <col min="4" max="4" width="27.140625" style="0" customWidth="1"/>
    <col min="6" max="6" width="14.8515625" style="0" customWidth="1"/>
    <col min="7" max="7" width="17.28125" style="0" customWidth="1"/>
  </cols>
  <sheetData>
    <row r="1" ht="13.5" thickBot="1"/>
    <row r="2" spans="1:10" ht="13.5" thickBot="1">
      <c r="A2" s="418" t="s">
        <v>135</v>
      </c>
      <c r="B2" s="419"/>
      <c r="C2" s="420"/>
      <c r="D2" s="421" t="s">
        <v>136</v>
      </c>
      <c r="E2" s="419"/>
      <c r="F2" s="422" t="s">
        <v>137</v>
      </c>
      <c r="G2" s="422" t="s">
        <v>138</v>
      </c>
      <c r="H2" s="416" t="s">
        <v>139</v>
      </c>
      <c r="I2" s="424" t="s">
        <v>136</v>
      </c>
      <c r="J2" s="425"/>
    </row>
    <row r="3" spans="1:10" ht="64.5" thickBot="1">
      <c r="A3" s="64" t="s">
        <v>418</v>
      </c>
      <c r="B3" s="151"/>
      <c r="C3" s="65" t="s">
        <v>140</v>
      </c>
      <c r="D3" s="65" t="s">
        <v>141</v>
      </c>
      <c r="E3" s="66" t="s">
        <v>142</v>
      </c>
      <c r="F3" s="423"/>
      <c r="G3" s="423"/>
      <c r="H3" s="417"/>
      <c r="I3" s="67" t="s">
        <v>141</v>
      </c>
      <c r="J3" s="68" t="s">
        <v>143</v>
      </c>
    </row>
    <row r="4" spans="1:10" ht="147.75" thickBot="1">
      <c r="A4" s="73" t="s">
        <v>144</v>
      </c>
      <c r="B4" s="155" t="s">
        <v>145</v>
      </c>
      <c r="C4" s="74" t="s">
        <v>146</v>
      </c>
      <c r="D4" s="74" t="s">
        <v>147</v>
      </c>
      <c r="E4" s="74" t="s">
        <v>148</v>
      </c>
      <c r="F4" s="75" t="s">
        <v>265</v>
      </c>
      <c r="G4" s="75" t="s">
        <v>265</v>
      </c>
      <c r="H4" s="76" t="s">
        <v>149</v>
      </c>
      <c r="I4" s="77" t="s">
        <v>147</v>
      </c>
      <c r="J4" s="78" t="s">
        <v>150</v>
      </c>
    </row>
    <row r="5" spans="1:10" ht="84.75" thickBot="1">
      <c r="A5" s="80" t="s">
        <v>159</v>
      </c>
      <c r="B5" s="152" t="s">
        <v>160</v>
      </c>
      <c r="C5" s="82" t="s">
        <v>161</v>
      </c>
      <c r="D5" s="81" t="s">
        <v>162</v>
      </c>
      <c r="E5" s="81" t="s">
        <v>163</v>
      </c>
      <c r="F5" s="82" t="s">
        <v>164</v>
      </c>
      <c r="G5" s="82" t="s">
        <v>165</v>
      </c>
      <c r="H5" s="83" t="s">
        <v>166</v>
      </c>
      <c r="I5" s="77" t="s">
        <v>162</v>
      </c>
      <c r="J5" s="78" t="s">
        <v>167</v>
      </c>
    </row>
    <row r="6" spans="1:10" ht="84.75" thickBot="1">
      <c r="A6" s="80" t="s">
        <v>168</v>
      </c>
      <c r="B6" s="152" t="s">
        <v>169</v>
      </c>
      <c r="C6" s="82" t="s">
        <v>153</v>
      </c>
      <c r="D6" s="81" t="s">
        <v>170</v>
      </c>
      <c r="E6" s="81" t="s">
        <v>171</v>
      </c>
      <c r="F6" s="82" t="s">
        <v>265</v>
      </c>
      <c r="G6" s="82" t="s">
        <v>265</v>
      </c>
      <c r="H6" s="83" t="s">
        <v>172</v>
      </c>
      <c r="I6" s="77" t="s">
        <v>170</v>
      </c>
      <c r="J6" s="78" t="s">
        <v>173</v>
      </c>
    </row>
    <row r="7" spans="1:10" ht="84.75" thickBot="1">
      <c r="A7" s="84" t="s">
        <v>174</v>
      </c>
      <c r="B7" s="152" t="s">
        <v>175</v>
      </c>
      <c r="C7" s="82" t="s">
        <v>176</v>
      </c>
      <c r="D7" s="81" t="s">
        <v>177</v>
      </c>
      <c r="E7" s="82" t="s">
        <v>178</v>
      </c>
      <c r="F7" s="82" t="s">
        <v>179</v>
      </c>
      <c r="G7" s="82" t="s">
        <v>179</v>
      </c>
      <c r="H7" s="83" t="s">
        <v>180</v>
      </c>
      <c r="I7" s="85" t="s">
        <v>177</v>
      </c>
      <c r="J7" s="78" t="s">
        <v>181</v>
      </c>
    </row>
    <row r="8" spans="1:10" ht="113.25" thickBot="1">
      <c r="A8" s="86" t="s">
        <v>182</v>
      </c>
      <c r="B8" s="152" t="s">
        <v>183</v>
      </c>
      <c r="C8" s="81" t="s">
        <v>184</v>
      </c>
      <c r="D8" s="82" t="s">
        <v>185</v>
      </c>
      <c r="E8" s="81" t="s">
        <v>186</v>
      </c>
      <c r="F8" s="82" t="s">
        <v>156</v>
      </c>
      <c r="G8" s="82" t="s">
        <v>156</v>
      </c>
      <c r="H8" s="83" t="s">
        <v>157</v>
      </c>
      <c r="I8" s="85" t="s">
        <v>187</v>
      </c>
      <c r="J8" s="78" t="s">
        <v>188</v>
      </c>
    </row>
    <row r="9" spans="1:10" ht="158.25" thickBot="1">
      <c r="A9" s="84" t="s">
        <v>189</v>
      </c>
      <c r="B9" s="153" t="s">
        <v>190</v>
      </c>
      <c r="C9" s="81" t="s">
        <v>191</v>
      </c>
      <c r="D9" s="82" t="s">
        <v>192</v>
      </c>
      <c r="E9" s="81" t="s">
        <v>193</v>
      </c>
      <c r="F9" s="82" t="s">
        <v>164</v>
      </c>
      <c r="G9" s="82" t="s">
        <v>194</v>
      </c>
      <c r="H9" s="87" t="s">
        <v>195</v>
      </c>
      <c r="I9" s="85" t="s">
        <v>196</v>
      </c>
      <c r="J9" s="78" t="s">
        <v>197</v>
      </c>
    </row>
    <row r="10" spans="1:10" ht="57" thickBot="1">
      <c r="A10" s="80" t="s">
        <v>198</v>
      </c>
      <c r="B10" s="152" t="s">
        <v>199</v>
      </c>
      <c r="C10" s="82" t="s">
        <v>200</v>
      </c>
      <c r="D10" s="81" t="s">
        <v>201</v>
      </c>
      <c r="E10" s="81" t="s">
        <v>202</v>
      </c>
      <c r="F10" s="82" t="s">
        <v>265</v>
      </c>
      <c r="G10" s="82" t="s">
        <v>265</v>
      </c>
      <c r="H10" s="82" t="s">
        <v>203</v>
      </c>
      <c r="I10" s="85" t="s">
        <v>201</v>
      </c>
      <c r="J10" s="88" t="s">
        <v>204</v>
      </c>
    </row>
    <row r="11" spans="1:10" ht="108.75" thickBot="1">
      <c r="A11" s="84" t="s">
        <v>205</v>
      </c>
      <c r="B11" s="152" t="s">
        <v>206</v>
      </c>
      <c r="C11" s="82" t="s">
        <v>207</v>
      </c>
      <c r="D11" s="82" t="s">
        <v>208</v>
      </c>
      <c r="E11" s="81" t="s">
        <v>186</v>
      </c>
      <c r="F11" s="82" t="s">
        <v>156</v>
      </c>
      <c r="G11" s="82" t="s">
        <v>156</v>
      </c>
      <c r="H11" s="82" t="s">
        <v>209</v>
      </c>
      <c r="I11" s="90" t="s">
        <v>208</v>
      </c>
      <c r="J11" s="88" t="s">
        <v>210</v>
      </c>
    </row>
    <row r="12" spans="1:10" ht="158.25" thickBot="1">
      <c r="A12" s="84" t="s">
        <v>211</v>
      </c>
      <c r="B12" s="152" t="s">
        <v>212</v>
      </c>
      <c r="C12" s="81" t="s">
        <v>213</v>
      </c>
      <c r="D12" s="81" t="s">
        <v>214</v>
      </c>
      <c r="E12" s="81" t="s">
        <v>186</v>
      </c>
      <c r="F12" s="82" t="s">
        <v>164</v>
      </c>
      <c r="G12" s="82" t="s">
        <v>164</v>
      </c>
      <c r="H12" s="82" t="s">
        <v>215</v>
      </c>
      <c r="I12" s="85" t="s">
        <v>216</v>
      </c>
      <c r="J12" s="88" t="s">
        <v>217</v>
      </c>
    </row>
    <row r="13" spans="1:10" ht="108.75" thickBot="1">
      <c r="A13" s="84" t="s">
        <v>218</v>
      </c>
      <c r="B13" s="154" t="s">
        <v>219</v>
      </c>
      <c r="C13" s="81" t="s">
        <v>220</v>
      </c>
      <c r="D13" s="81" t="s">
        <v>221</v>
      </c>
      <c r="E13" s="81" t="s">
        <v>186</v>
      </c>
      <c r="F13" s="92" t="s">
        <v>222</v>
      </c>
      <c r="G13" s="92" t="s">
        <v>222</v>
      </c>
      <c r="H13" s="82" t="s">
        <v>223</v>
      </c>
      <c r="I13" s="77" t="s">
        <v>224</v>
      </c>
      <c r="J13" s="88" t="s">
        <v>225</v>
      </c>
    </row>
    <row r="14" spans="1:10" ht="90.75" thickBot="1">
      <c r="A14" s="142" t="s">
        <v>226</v>
      </c>
      <c r="B14" s="155" t="s">
        <v>227</v>
      </c>
      <c r="C14" s="81" t="s">
        <v>228</v>
      </c>
      <c r="D14" s="81" t="s">
        <v>229</v>
      </c>
      <c r="E14" s="82" t="s">
        <v>230</v>
      </c>
      <c r="F14" s="81" t="s">
        <v>231</v>
      </c>
      <c r="G14" s="81" t="s">
        <v>231</v>
      </c>
      <c r="H14" s="81" t="s">
        <v>232</v>
      </c>
      <c r="I14" s="85" t="s">
        <v>229</v>
      </c>
      <c r="J14" s="88" t="s">
        <v>233</v>
      </c>
    </row>
    <row r="15" spans="1:10" ht="108.75" thickBot="1">
      <c r="A15" s="143" t="s">
        <v>151</v>
      </c>
      <c r="B15" s="155" t="s">
        <v>152</v>
      </c>
      <c r="C15" s="82" t="s">
        <v>153</v>
      </c>
      <c r="D15" s="81" t="s">
        <v>154</v>
      </c>
      <c r="E15" s="81" t="s">
        <v>155</v>
      </c>
      <c r="F15" s="82" t="s">
        <v>156</v>
      </c>
      <c r="G15" s="82" t="s">
        <v>156</v>
      </c>
      <c r="H15" s="83" t="s">
        <v>157</v>
      </c>
      <c r="I15" s="77" t="s">
        <v>154</v>
      </c>
      <c r="J15" s="78" t="s">
        <v>158</v>
      </c>
    </row>
    <row r="16" spans="1:10" ht="84.75" thickBot="1">
      <c r="A16" s="143" t="s">
        <v>159</v>
      </c>
      <c r="B16" s="155" t="s">
        <v>160</v>
      </c>
      <c r="C16" s="82" t="s">
        <v>161</v>
      </c>
      <c r="D16" s="81" t="s">
        <v>162</v>
      </c>
      <c r="E16" s="81" t="s">
        <v>163</v>
      </c>
      <c r="F16" s="82" t="s">
        <v>164</v>
      </c>
      <c r="G16" s="82" t="s">
        <v>165</v>
      </c>
      <c r="H16" s="83" t="s">
        <v>166</v>
      </c>
      <c r="I16" s="77" t="s">
        <v>162</v>
      </c>
      <c r="J16" s="78" t="s">
        <v>167</v>
      </c>
    </row>
    <row r="17" spans="1:10" ht="21.75" thickBot="1">
      <c r="A17" s="144"/>
      <c r="B17" s="156"/>
      <c r="C17" s="81"/>
      <c r="D17" s="81"/>
      <c r="E17" s="82"/>
      <c r="F17" s="82"/>
      <c r="G17" s="83"/>
      <c r="H17" s="77"/>
      <c r="I17" s="78"/>
      <c r="J17" s="62"/>
    </row>
    <row r="18" spans="1:10" ht="84.75" thickBot="1">
      <c r="A18" s="143" t="s">
        <v>168</v>
      </c>
      <c r="B18" s="155" t="s">
        <v>169</v>
      </c>
      <c r="C18" s="82" t="s">
        <v>153</v>
      </c>
      <c r="D18" s="81" t="s">
        <v>170</v>
      </c>
      <c r="E18" s="81" t="s">
        <v>171</v>
      </c>
      <c r="F18" s="82" t="s">
        <v>265</v>
      </c>
      <c r="G18" s="82" t="s">
        <v>265</v>
      </c>
      <c r="H18" s="83" t="s">
        <v>172</v>
      </c>
      <c r="I18" s="77" t="s">
        <v>170</v>
      </c>
      <c r="J18" s="78" t="s">
        <v>173</v>
      </c>
    </row>
    <row r="19" spans="1:10" ht="84.75" thickBot="1">
      <c r="A19" s="145" t="s">
        <v>174</v>
      </c>
      <c r="B19" s="155" t="s">
        <v>175</v>
      </c>
      <c r="C19" s="82" t="s">
        <v>176</v>
      </c>
      <c r="D19" s="81" t="s">
        <v>177</v>
      </c>
      <c r="E19" s="82" t="s">
        <v>178</v>
      </c>
      <c r="F19" s="82" t="s">
        <v>179</v>
      </c>
      <c r="G19" s="82" t="s">
        <v>179</v>
      </c>
      <c r="H19" s="83" t="s">
        <v>180</v>
      </c>
      <c r="I19" s="85" t="s">
        <v>177</v>
      </c>
      <c r="J19" s="78" t="s">
        <v>181</v>
      </c>
    </row>
    <row r="20" spans="1:10" ht="113.25" thickBot="1">
      <c r="A20" s="142" t="s">
        <v>182</v>
      </c>
      <c r="B20" s="155" t="s">
        <v>183</v>
      </c>
      <c r="C20" s="81" t="s">
        <v>184</v>
      </c>
      <c r="D20" s="82" t="s">
        <v>185</v>
      </c>
      <c r="E20" s="81" t="s">
        <v>186</v>
      </c>
      <c r="F20" s="82" t="s">
        <v>156</v>
      </c>
      <c r="G20" s="82" t="s">
        <v>156</v>
      </c>
      <c r="H20" s="83" t="s">
        <v>157</v>
      </c>
      <c r="I20" s="85" t="s">
        <v>187</v>
      </c>
      <c r="J20" s="78" t="s">
        <v>188</v>
      </c>
    </row>
    <row r="21" spans="1:10" ht="158.25" thickBot="1">
      <c r="A21" s="145" t="s">
        <v>189</v>
      </c>
      <c r="B21" s="156" t="s">
        <v>190</v>
      </c>
      <c r="C21" s="81" t="s">
        <v>191</v>
      </c>
      <c r="D21" s="82" t="s">
        <v>192</v>
      </c>
      <c r="E21" s="81" t="s">
        <v>193</v>
      </c>
      <c r="F21" s="82" t="s">
        <v>164</v>
      </c>
      <c r="G21" s="82" t="s">
        <v>194</v>
      </c>
      <c r="H21" s="87" t="s">
        <v>195</v>
      </c>
      <c r="I21" s="85" t="s">
        <v>196</v>
      </c>
      <c r="J21" s="78" t="s">
        <v>197</v>
      </c>
    </row>
    <row r="22" spans="1:10" ht="57" thickBot="1">
      <c r="A22" s="143" t="s">
        <v>198</v>
      </c>
      <c r="B22" s="155" t="s">
        <v>199</v>
      </c>
      <c r="C22" s="82" t="s">
        <v>200</v>
      </c>
      <c r="D22" s="81" t="s">
        <v>201</v>
      </c>
      <c r="E22" s="81" t="s">
        <v>202</v>
      </c>
      <c r="F22" s="82" t="s">
        <v>265</v>
      </c>
      <c r="G22" s="82" t="s">
        <v>265</v>
      </c>
      <c r="H22" s="82" t="s">
        <v>203</v>
      </c>
      <c r="I22" s="85" t="s">
        <v>201</v>
      </c>
      <c r="J22" s="88" t="s">
        <v>204</v>
      </c>
    </row>
    <row r="23" spans="1:10" ht="108.75" thickBot="1">
      <c r="A23" s="145" t="s">
        <v>205</v>
      </c>
      <c r="B23" s="155" t="s">
        <v>206</v>
      </c>
      <c r="C23" s="82" t="s">
        <v>207</v>
      </c>
      <c r="D23" s="82" t="s">
        <v>208</v>
      </c>
      <c r="E23" s="81" t="s">
        <v>186</v>
      </c>
      <c r="F23" s="82" t="s">
        <v>156</v>
      </c>
      <c r="G23" s="82" t="s">
        <v>156</v>
      </c>
      <c r="H23" s="82" t="s">
        <v>209</v>
      </c>
      <c r="I23" s="90" t="s">
        <v>208</v>
      </c>
      <c r="J23" s="88" t="s">
        <v>210</v>
      </c>
    </row>
    <row r="24" spans="1:10" ht="158.25" thickBot="1">
      <c r="A24" s="145" t="s">
        <v>211</v>
      </c>
      <c r="B24" s="155" t="s">
        <v>212</v>
      </c>
      <c r="C24" s="81" t="s">
        <v>213</v>
      </c>
      <c r="D24" s="81" t="s">
        <v>214</v>
      </c>
      <c r="E24" s="81" t="s">
        <v>186</v>
      </c>
      <c r="F24" s="82" t="s">
        <v>164</v>
      </c>
      <c r="G24" s="82" t="s">
        <v>164</v>
      </c>
      <c r="H24" s="82" t="s">
        <v>215</v>
      </c>
      <c r="I24" s="85" t="s">
        <v>216</v>
      </c>
      <c r="J24" s="88" t="s">
        <v>217</v>
      </c>
    </row>
    <row r="25" spans="1:10" ht="108.75" thickBot="1">
      <c r="A25" s="145" t="s">
        <v>218</v>
      </c>
      <c r="B25" s="155" t="s">
        <v>219</v>
      </c>
      <c r="C25" s="81" t="s">
        <v>220</v>
      </c>
      <c r="D25" s="81" t="s">
        <v>221</v>
      </c>
      <c r="E25" s="81" t="s">
        <v>186</v>
      </c>
      <c r="F25" s="92" t="s">
        <v>222</v>
      </c>
      <c r="G25" s="92" t="s">
        <v>222</v>
      </c>
      <c r="H25" s="82" t="s">
        <v>223</v>
      </c>
      <c r="I25" s="77" t="s">
        <v>224</v>
      </c>
      <c r="J25" s="88" t="s">
        <v>225</v>
      </c>
    </row>
    <row r="26" spans="1:10" ht="90.75" thickBot="1">
      <c r="A26" s="142" t="s">
        <v>226</v>
      </c>
      <c r="B26" s="155" t="s">
        <v>227</v>
      </c>
      <c r="C26" s="81" t="s">
        <v>228</v>
      </c>
      <c r="D26" s="81" t="s">
        <v>229</v>
      </c>
      <c r="E26" s="82" t="s">
        <v>230</v>
      </c>
      <c r="F26" s="81" t="s">
        <v>231</v>
      </c>
      <c r="G26" s="81" t="s">
        <v>231</v>
      </c>
      <c r="H26" s="81" t="s">
        <v>232</v>
      </c>
      <c r="I26" s="85" t="s">
        <v>229</v>
      </c>
      <c r="J26" s="88" t="s">
        <v>233</v>
      </c>
    </row>
    <row r="27" spans="1:10" ht="108.75" thickBot="1">
      <c r="A27" s="143" t="s">
        <v>151</v>
      </c>
      <c r="B27" s="155" t="s">
        <v>152</v>
      </c>
      <c r="C27" s="82" t="s">
        <v>153</v>
      </c>
      <c r="D27" s="81" t="s">
        <v>154</v>
      </c>
      <c r="E27" s="81" t="s">
        <v>155</v>
      </c>
      <c r="F27" s="82" t="s">
        <v>156</v>
      </c>
      <c r="G27" s="82" t="s">
        <v>156</v>
      </c>
      <c r="H27" s="83" t="s">
        <v>157</v>
      </c>
      <c r="I27" s="77" t="s">
        <v>154</v>
      </c>
      <c r="J27" s="78" t="s">
        <v>158</v>
      </c>
    </row>
    <row r="28" spans="1:10" ht="84.75" thickBot="1">
      <c r="A28" s="143" t="s">
        <v>159</v>
      </c>
      <c r="B28" s="155" t="s">
        <v>160</v>
      </c>
      <c r="C28" s="82" t="s">
        <v>161</v>
      </c>
      <c r="D28" s="81" t="s">
        <v>162</v>
      </c>
      <c r="E28" s="81" t="s">
        <v>163</v>
      </c>
      <c r="F28" s="82" t="s">
        <v>164</v>
      </c>
      <c r="G28" s="82" t="s">
        <v>165</v>
      </c>
      <c r="H28" s="83" t="s">
        <v>166</v>
      </c>
      <c r="I28" s="77" t="s">
        <v>162</v>
      </c>
      <c r="J28" s="78" t="s">
        <v>167</v>
      </c>
    </row>
    <row r="29" spans="1:10" ht="84.75" thickBot="1">
      <c r="A29" s="143" t="s">
        <v>168</v>
      </c>
      <c r="B29" s="155" t="s">
        <v>169</v>
      </c>
      <c r="C29" s="82" t="s">
        <v>153</v>
      </c>
      <c r="D29" s="81" t="s">
        <v>170</v>
      </c>
      <c r="E29" s="81" t="s">
        <v>171</v>
      </c>
      <c r="F29" s="82" t="s">
        <v>265</v>
      </c>
      <c r="G29" s="82" t="s">
        <v>265</v>
      </c>
      <c r="H29" s="83" t="s">
        <v>172</v>
      </c>
      <c r="I29" s="77" t="s">
        <v>170</v>
      </c>
      <c r="J29" s="78" t="s">
        <v>173</v>
      </c>
    </row>
    <row r="30" spans="1:10" ht="84.75" thickBot="1">
      <c r="A30" s="145" t="s">
        <v>174</v>
      </c>
      <c r="B30" s="155" t="s">
        <v>175</v>
      </c>
      <c r="C30" s="82" t="s">
        <v>176</v>
      </c>
      <c r="D30" s="81" t="s">
        <v>177</v>
      </c>
      <c r="E30" s="82" t="s">
        <v>178</v>
      </c>
      <c r="F30" s="82" t="s">
        <v>179</v>
      </c>
      <c r="G30" s="82" t="s">
        <v>179</v>
      </c>
      <c r="H30" s="83" t="s">
        <v>180</v>
      </c>
      <c r="I30" s="85" t="s">
        <v>177</v>
      </c>
      <c r="J30" s="78" t="s">
        <v>181</v>
      </c>
    </row>
    <row r="31" spans="1:10" ht="113.25" thickBot="1">
      <c r="A31" s="142" t="s">
        <v>182</v>
      </c>
      <c r="B31" s="155" t="s">
        <v>183</v>
      </c>
      <c r="C31" s="81" t="s">
        <v>184</v>
      </c>
      <c r="D31" s="82" t="s">
        <v>185</v>
      </c>
      <c r="E31" s="81" t="s">
        <v>186</v>
      </c>
      <c r="F31" s="82" t="s">
        <v>156</v>
      </c>
      <c r="G31" s="82" t="s">
        <v>156</v>
      </c>
      <c r="H31" s="83" t="s">
        <v>157</v>
      </c>
      <c r="I31" s="85" t="s">
        <v>187</v>
      </c>
      <c r="J31" s="78" t="s">
        <v>188</v>
      </c>
    </row>
    <row r="32" spans="1:10" ht="158.25" thickBot="1">
      <c r="A32" s="145" t="s">
        <v>189</v>
      </c>
      <c r="B32" s="156" t="s">
        <v>190</v>
      </c>
      <c r="C32" s="81" t="s">
        <v>191</v>
      </c>
      <c r="D32" s="82" t="s">
        <v>192</v>
      </c>
      <c r="E32" s="81" t="s">
        <v>193</v>
      </c>
      <c r="F32" s="82" t="s">
        <v>164</v>
      </c>
      <c r="G32" s="82" t="s">
        <v>194</v>
      </c>
      <c r="H32" s="87" t="s">
        <v>195</v>
      </c>
      <c r="I32" s="85" t="s">
        <v>196</v>
      </c>
      <c r="J32" s="78" t="s">
        <v>197</v>
      </c>
    </row>
    <row r="33" spans="1:10" ht="57" thickBot="1">
      <c r="A33" s="143" t="s">
        <v>198</v>
      </c>
      <c r="B33" s="155" t="s">
        <v>199</v>
      </c>
      <c r="C33" s="82" t="s">
        <v>200</v>
      </c>
      <c r="D33" s="81" t="s">
        <v>201</v>
      </c>
      <c r="E33" s="81" t="s">
        <v>202</v>
      </c>
      <c r="F33" s="82" t="s">
        <v>265</v>
      </c>
      <c r="G33" s="82" t="s">
        <v>265</v>
      </c>
      <c r="H33" s="82" t="s">
        <v>203</v>
      </c>
      <c r="I33" s="85" t="s">
        <v>201</v>
      </c>
      <c r="J33" s="88" t="s">
        <v>204</v>
      </c>
    </row>
    <row r="34" spans="1:10" ht="108.75" thickBot="1">
      <c r="A34" s="145" t="s">
        <v>205</v>
      </c>
      <c r="B34" s="155" t="s">
        <v>206</v>
      </c>
      <c r="C34" s="82" t="s">
        <v>207</v>
      </c>
      <c r="D34" s="82" t="s">
        <v>208</v>
      </c>
      <c r="E34" s="81" t="s">
        <v>186</v>
      </c>
      <c r="F34" s="82" t="s">
        <v>156</v>
      </c>
      <c r="G34" s="82" t="s">
        <v>156</v>
      </c>
      <c r="H34" s="82" t="s">
        <v>209</v>
      </c>
      <c r="I34" s="90" t="s">
        <v>208</v>
      </c>
      <c r="J34" s="88" t="s">
        <v>210</v>
      </c>
    </row>
    <row r="35" spans="1:10" ht="158.25" thickBot="1">
      <c r="A35" s="145" t="s">
        <v>211</v>
      </c>
      <c r="B35" s="155" t="s">
        <v>212</v>
      </c>
      <c r="C35" s="81" t="s">
        <v>213</v>
      </c>
      <c r="D35" s="81" t="s">
        <v>214</v>
      </c>
      <c r="E35" s="81" t="s">
        <v>186</v>
      </c>
      <c r="F35" s="82" t="s">
        <v>164</v>
      </c>
      <c r="G35" s="82" t="s">
        <v>164</v>
      </c>
      <c r="H35" s="82" t="s">
        <v>215</v>
      </c>
      <c r="I35" s="85" t="s">
        <v>216</v>
      </c>
      <c r="J35" s="88" t="s">
        <v>217</v>
      </c>
    </row>
    <row r="36" spans="1:10" ht="108.75" thickBot="1">
      <c r="A36" s="145" t="s">
        <v>218</v>
      </c>
      <c r="B36" s="155" t="s">
        <v>219</v>
      </c>
      <c r="C36" s="81" t="s">
        <v>220</v>
      </c>
      <c r="D36" s="81" t="s">
        <v>221</v>
      </c>
      <c r="E36" s="81" t="s">
        <v>186</v>
      </c>
      <c r="F36" s="92" t="s">
        <v>222</v>
      </c>
      <c r="G36" s="92" t="s">
        <v>222</v>
      </c>
      <c r="H36" s="82" t="s">
        <v>223</v>
      </c>
      <c r="I36" s="77" t="s">
        <v>224</v>
      </c>
      <c r="J36" s="88" t="s">
        <v>225</v>
      </c>
    </row>
    <row r="37" spans="1:10" ht="90.75" thickBot="1">
      <c r="A37" s="142" t="s">
        <v>226</v>
      </c>
      <c r="B37" s="155" t="s">
        <v>416</v>
      </c>
      <c r="C37" s="81" t="s">
        <v>228</v>
      </c>
      <c r="D37" s="81" t="s">
        <v>229</v>
      </c>
      <c r="E37" s="82" t="s">
        <v>230</v>
      </c>
      <c r="F37" s="81" t="s">
        <v>231</v>
      </c>
      <c r="G37" s="81" t="s">
        <v>231</v>
      </c>
      <c r="H37" s="81" t="s">
        <v>232</v>
      </c>
      <c r="I37" s="85" t="s">
        <v>229</v>
      </c>
      <c r="J37" s="88" t="s">
        <v>233</v>
      </c>
    </row>
    <row r="38" spans="1:10" ht="90.75" thickBot="1">
      <c r="A38" s="142" t="s">
        <v>226</v>
      </c>
      <c r="B38" s="155" t="s">
        <v>417</v>
      </c>
      <c r="C38" s="81" t="s">
        <v>228</v>
      </c>
      <c r="D38" s="81" t="s">
        <v>229</v>
      </c>
      <c r="E38" s="82" t="s">
        <v>230</v>
      </c>
      <c r="F38" s="81" t="s">
        <v>231</v>
      </c>
      <c r="G38" s="81" t="s">
        <v>231</v>
      </c>
      <c r="H38" s="81" t="s">
        <v>232</v>
      </c>
      <c r="I38" s="85" t="s">
        <v>229</v>
      </c>
      <c r="J38" s="88" t="s">
        <v>233</v>
      </c>
    </row>
    <row r="39" spans="1:10" ht="90.75" thickBot="1">
      <c r="A39" s="142" t="s">
        <v>226</v>
      </c>
      <c r="B39" s="155" t="s">
        <v>227</v>
      </c>
      <c r="C39" s="81" t="s">
        <v>228</v>
      </c>
      <c r="D39" s="81" t="s">
        <v>229</v>
      </c>
      <c r="E39" s="82" t="s">
        <v>230</v>
      </c>
      <c r="F39" s="81" t="s">
        <v>231</v>
      </c>
      <c r="G39" s="81" t="s">
        <v>231</v>
      </c>
      <c r="H39" s="81" t="s">
        <v>232</v>
      </c>
      <c r="I39" s="85" t="s">
        <v>229</v>
      </c>
      <c r="J39" s="88" t="s">
        <v>233</v>
      </c>
    </row>
    <row r="40" spans="1:10" ht="147.75" thickBot="1">
      <c r="A40" s="143" t="s">
        <v>237</v>
      </c>
      <c r="B40" s="156" t="s">
        <v>238</v>
      </c>
      <c r="C40" s="82" t="s">
        <v>239</v>
      </c>
      <c r="D40" s="82" t="s">
        <v>240</v>
      </c>
      <c r="E40" s="81" t="s">
        <v>241</v>
      </c>
      <c r="F40" s="82" t="s">
        <v>222</v>
      </c>
      <c r="G40" s="82" t="s">
        <v>222</v>
      </c>
      <c r="H40" s="82" t="s">
        <v>242</v>
      </c>
      <c r="I40" s="131" t="s">
        <v>243</v>
      </c>
      <c r="J40" s="132"/>
    </row>
    <row r="41" spans="1:10" ht="68.25" thickBot="1">
      <c r="A41" s="142" t="s">
        <v>244</v>
      </c>
      <c r="B41" s="156" t="s">
        <v>245</v>
      </c>
      <c r="C41" s="82" t="s">
        <v>246</v>
      </c>
      <c r="D41" s="81"/>
      <c r="E41" s="81" t="s">
        <v>247</v>
      </c>
      <c r="F41" s="82" t="s">
        <v>234</v>
      </c>
      <c r="G41" s="82" t="s">
        <v>234</v>
      </c>
      <c r="H41" s="133" t="s">
        <v>248</v>
      </c>
      <c r="I41" s="131" t="s">
        <v>186</v>
      </c>
      <c r="J41" s="132"/>
    </row>
    <row r="42" spans="1:10" ht="99" thickBot="1">
      <c r="A42" s="145"/>
      <c r="B42" s="155" t="s">
        <v>249</v>
      </c>
      <c r="C42" s="81" t="s">
        <v>250</v>
      </c>
      <c r="D42" s="81"/>
      <c r="E42" s="81" t="s">
        <v>251</v>
      </c>
      <c r="F42" s="82" t="s">
        <v>265</v>
      </c>
      <c r="G42" s="82" t="s">
        <v>265</v>
      </c>
      <c r="H42" s="82" t="s">
        <v>252</v>
      </c>
      <c r="I42" s="134" t="s">
        <v>193</v>
      </c>
      <c r="J42" s="132"/>
    </row>
    <row r="43" spans="1:10" ht="63" thickBot="1">
      <c r="A43" s="135" t="s">
        <v>253</v>
      </c>
      <c r="B43" s="155" t="s">
        <v>254</v>
      </c>
      <c r="C43" s="81" t="s">
        <v>255</v>
      </c>
      <c r="D43" s="136"/>
      <c r="E43" s="82" t="s">
        <v>256</v>
      </c>
      <c r="F43" s="82" t="s">
        <v>156</v>
      </c>
      <c r="G43" s="82" t="s">
        <v>156</v>
      </c>
      <c r="H43" s="82" t="s">
        <v>235</v>
      </c>
      <c r="I43" s="134" t="s">
        <v>202</v>
      </c>
      <c r="J43" s="132"/>
    </row>
    <row r="44" spans="1:10" ht="42">
      <c r="A44" s="137"/>
      <c r="B44" s="157" t="s">
        <v>289</v>
      </c>
      <c r="C44" s="146" t="s">
        <v>316</v>
      </c>
      <c r="D44" s="137"/>
      <c r="E44" s="137"/>
      <c r="F44" s="137"/>
      <c r="G44" s="137"/>
      <c r="H44" s="137"/>
      <c r="I44" s="137"/>
      <c r="J44" s="137"/>
    </row>
    <row r="45" spans="1:10" ht="189">
      <c r="A45" s="138"/>
      <c r="B45" s="157" t="s">
        <v>290</v>
      </c>
      <c r="C45" s="146" t="s">
        <v>318</v>
      </c>
      <c r="D45" s="138"/>
      <c r="E45" s="138"/>
      <c r="F45" s="138"/>
      <c r="G45" s="138"/>
      <c r="H45" s="138"/>
      <c r="I45" s="138"/>
      <c r="J45" s="138"/>
    </row>
    <row r="46" spans="1:10" ht="126">
      <c r="A46" s="138"/>
      <c r="B46" s="157" t="s">
        <v>291</v>
      </c>
      <c r="C46" s="146" t="s">
        <v>320</v>
      </c>
      <c r="D46" s="138"/>
      <c r="E46" s="138"/>
      <c r="F46" s="138"/>
      <c r="G46" s="138"/>
      <c r="H46" s="138"/>
      <c r="I46" s="138"/>
      <c r="J46" s="138"/>
    </row>
    <row r="47" spans="1:10" ht="21">
      <c r="A47" s="138"/>
      <c r="B47" s="157" t="s">
        <v>292</v>
      </c>
      <c r="C47" s="138"/>
      <c r="D47" s="138"/>
      <c r="E47" s="138"/>
      <c r="F47" s="138"/>
      <c r="G47" s="138"/>
      <c r="H47" s="138"/>
      <c r="I47" s="138"/>
      <c r="J47" s="138"/>
    </row>
    <row r="48" spans="1:10" ht="84">
      <c r="A48" s="138"/>
      <c r="B48" s="157" t="s">
        <v>293</v>
      </c>
      <c r="C48" s="138"/>
      <c r="D48" s="138"/>
      <c r="E48" s="138"/>
      <c r="F48" s="138"/>
      <c r="G48" s="138"/>
      <c r="H48" s="138"/>
      <c r="I48" s="138"/>
      <c r="J48" s="138"/>
    </row>
    <row r="49" spans="1:10" ht="84">
      <c r="A49" s="138"/>
      <c r="B49" s="157" t="s">
        <v>294</v>
      </c>
      <c r="C49" s="138"/>
      <c r="D49" s="138"/>
      <c r="E49" s="138"/>
      <c r="F49" s="138"/>
      <c r="G49" s="138"/>
      <c r="H49" s="138"/>
      <c r="I49" s="138"/>
      <c r="J49" s="138"/>
    </row>
    <row r="50" spans="1:10" ht="63">
      <c r="A50" s="138"/>
      <c r="B50" s="157" t="s">
        <v>295</v>
      </c>
      <c r="C50" s="138"/>
      <c r="D50" s="138"/>
      <c r="E50" s="138"/>
      <c r="F50" s="138"/>
      <c r="G50" s="138"/>
      <c r="H50" s="138"/>
      <c r="I50" s="138"/>
      <c r="J50" s="138"/>
    </row>
    <row r="51" spans="1:10" ht="21">
      <c r="A51" s="89"/>
      <c r="B51" s="157" t="s">
        <v>296</v>
      </c>
      <c r="C51" s="89"/>
      <c r="D51" s="89"/>
      <c r="E51" s="89"/>
      <c r="F51" s="89"/>
      <c r="G51" s="89"/>
      <c r="H51" s="89"/>
      <c r="I51" s="89"/>
      <c r="J51" s="89"/>
    </row>
    <row r="52" spans="1:10" ht="21">
      <c r="A52" s="89"/>
      <c r="B52" s="157" t="s">
        <v>297</v>
      </c>
      <c r="C52" s="89"/>
      <c r="D52" s="89"/>
      <c r="E52" s="89"/>
      <c r="F52" s="89"/>
      <c r="G52" s="89"/>
      <c r="H52" s="89"/>
      <c r="I52" s="89"/>
      <c r="J52" s="89"/>
    </row>
    <row r="53" spans="1:10" ht="84">
      <c r="A53" s="89"/>
      <c r="B53" s="158" t="s">
        <v>315</v>
      </c>
      <c r="C53" s="89"/>
      <c r="D53" s="89"/>
      <c r="E53" s="89"/>
      <c r="F53" s="89"/>
      <c r="G53" s="89"/>
      <c r="H53" s="89"/>
      <c r="I53" s="89"/>
      <c r="J53" s="89"/>
    </row>
    <row r="54" spans="1:10" ht="63">
      <c r="A54" s="43"/>
      <c r="B54" s="159" t="s">
        <v>317</v>
      </c>
      <c r="C54" s="43"/>
      <c r="D54" s="43"/>
      <c r="E54" s="43"/>
      <c r="F54" s="43"/>
      <c r="G54" s="43"/>
      <c r="H54" s="43"/>
      <c r="I54" s="43"/>
      <c r="J54" s="43"/>
    </row>
    <row r="55" spans="1:10" ht="42">
      <c r="A55" s="43"/>
      <c r="B55" s="158" t="s">
        <v>319</v>
      </c>
      <c r="C55" s="43"/>
      <c r="D55" s="43"/>
      <c r="E55" s="43"/>
      <c r="F55" s="43"/>
      <c r="G55" s="43"/>
      <c r="H55" s="43"/>
      <c r="I55" s="43"/>
      <c r="J55" s="43"/>
    </row>
    <row r="56" spans="1:10" ht="21">
      <c r="A56" s="43"/>
      <c r="B56" s="155"/>
      <c r="C56" s="43"/>
      <c r="D56" s="43"/>
      <c r="E56" s="43"/>
      <c r="F56" s="43"/>
      <c r="G56" s="43"/>
      <c r="H56" s="43"/>
      <c r="I56" s="43"/>
      <c r="J56" s="43"/>
    </row>
    <row r="57" spans="1:10" ht="21">
      <c r="A57" s="43"/>
      <c r="B57" s="155"/>
      <c r="C57" s="43"/>
      <c r="D57" s="43"/>
      <c r="E57" s="43"/>
      <c r="F57" s="43"/>
      <c r="G57" s="43"/>
      <c r="H57" s="43"/>
      <c r="I57" s="43"/>
      <c r="J57" s="43"/>
    </row>
    <row r="58" spans="1:10" ht="21">
      <c r="A58" s="43"/>
      <c r="B58" s="155"/>
      <c r="C58" s="43"/>
      <c r="D58" s="43"/>
      <c r="E58" s="43"/>
      <c r="F58" s="43"/>
      <c r="G58" s="43"/>
      <c r="H58" s="43"/>
      <c r="I58" s="43"/>
      <c r="J58" s="43"/>
    </row>
    <row r="59" spans="1:10" ht="21">
      <c r="A59" s="43"/>
      <c r="B59" s="155"/>
      <c r="C59" s="43"/>
      <c r="D59" s="43"/>
      <c r="E59" s="43"/>
      <c r="F59" s="43"/>
      <c r="G59" s="43"/>
      <c r="H59" s="43"/>
      <c r="I59" s="43"/>
      <c r="J59" s="43"/>
    </row>
    <row r="60" spans="1:10" ht="21">
      <c r="A60" s="43"/>
      <c r="B60" s="155"/>
      <c r="C60" s="43"/>
      <c r="D60" s="43"/>
      <c r="E60" s="43"/>
      <c r="F60" s="43"/>
      <c r="G60" s="43"/>
      <c r="H60" s="43"/>
      <c r="I60" s="43"/>
      <c r="J60" s="43"/>
    </row>
    <row r="61" spans="1:10" ht="21">
      <c r="A61" s="43"/>
      <c r="B61" s="155"/>
      <c r="C61" s="43"/>
      <c r="D61" s="43"/>
      <c r="E61" s="43"/>
      <c r="F61" s="43"/>
      <c r="G61" s="43"/>
      <c r="H61" s="43"/>
      <c r="I61" s="43"/>
      <c r="J61" s="43"/>
    </row>
    <row r="62" spans="1:10" ht="21">
      <c r="A62" s="43"/>
      <c r="B62" s="155"/>
      <c r="C62" s="43"/>
      <c r="D62" s="43"/>
      <c r="E62" s="43"/>
      <c r="F62" s="43"/>
      <c r="G62" s="43"/>
      <c r="H62" s="43"/>
      <c r="I62" s="43"/>
      <c r="J62" s="43"/>
    </row>
    <row r="63" spans="1:10" ht="21">
      <c r="A63" s="43"/>
      <c r="B63" s="155"/>
      <c r="C63" s="43"/>
      <c r="D63" s="43"/>
      <c r="E63" s="43"/>
      <c r="F63" s="43"/>
      <c r="G63" s="43"/>
      <c r="H63" s="43"/>
      <c r="I63" s="43"/>
      <c r="J63" s="43"/>
    </row>
    <row r="64" spans="1:10" ht="21">
      <c r="A64" s="43"/>
      <c r="B64" s="155"/>
      <c r="C64" s="43"/>
      <c r="D64" s="43"/>
      <c r="E64" s="43"/>
      <c r="F64" s="43"/>
      <c r="G64" s="43"/>
      <c r="H64" s="43"/>
      <c r="I64" s="43"/>
      <c r="J64" s="43"/>
    </row>
    <row r="65" spans="1:10" ht="21">
      <c r="A65" s="43"/>
      <c r="B65" s="155"/>
      <c r="C65" s="43"/>
      <c r="D65" s="43"/>
      <c r="E65" s="43"/>
      <c r="F65" s="43"/>
      <c r="G65" s="43"/>
      <c r="H65" s="43"/>
      <c r="I65" s="43"/>
      <c r="J65" s="43"/>
    </row>
    <row r="66" spans="1:10" ht="21">
      <c r="A66" s="43"/>
      <c r="B66" s="155"/>
      <c r="C66" s="43"/>
      <c r="D66" s="43"/>
      <c r="E66" s="43"/>
      <c r="F66" s="43"/>
      <c r="G66" s="43"/>
      <c r="H66" s="43"/>
      <c r="I66" s="43"/>
      <c r="J66" s="43"/>
    </row>
    <row r="67" spans="1:10" ht="21">
      <c r="A67" s="43"/>
      <c r="B67" s="155"/>
      <c r="C67" s="43"/>
      <c r="D67" s="43"/>
      <c r="E67" s="43"/>
      <c r="F67" s="43"/>
      <c r="G67" s="43"/>
      <c r="H67" s="43"/>
      <c r="I67" s="43"/>
      <c r="J67" s="43"/>
    </row>
    <row r="68" spans="1:10" ht="21">
      <c r="A68" s="43"/>
      <c r="B68" s="155"/>
      <c r="C68" s="43"/>
      <c r="D68" s="43"/>
      <c r="E68" s="43"/>
      <c r="F68" s="43"/>
      <c r="G68" s="43"/>
      <c r="H68" s="43"/>
      <c r="I68" s="43"/>
      <c r="J68" s="43"/>
    </row>
    <row r="69" spans="1:10" ht="21">
      <c r="A69" s="43"/>
      <c r="B69" s="155"/>
      <c r="C69" s="43"/>
      <c r="D69" s="43"/>
      <c r="E69" s="43"/>
      <c r="F69" s="43"/>
      <c r="G69" s="43"/>
      <c r="H69" s="43"/>
      <c r="I69" s="43"/>
      <c r="J69" s="43"/>
    </row>
    <row r="70" spans="1:10" ht="21">
      <c r="A70" s="43"/>
      <c r="B70" s="155"/>
      <c r="C70" s="43"/>
      <c r="D70" s="43"/>
      <c r="E70" s="43"/>
      <c r="F70" s="43"/>
      <c r="G70" s="43"/>
      <c r="H70" s="43"/>
      <c r="I70" s="43"/>
      <c r="J70" s="43"/>
    </row>
    <row r="71" spans="1:10" ht="21">
      <c r="A71" s="43"/>
      <c r="B71" s="155"/>
      <c r="C71" s="43"/>
      <c r="D71" s="43"/>
      <c r="E71" s="43"/>
      <c r="F71" s="43"/>
      <c r="G71" s="43"/>
      <c r="H71" s="43"/>
      <c r="I71" s="43"/>
      <c r="J71" s="43"/>
    </row>
    <row r="72" spans="1:10" ht="21">
      <c r="A72" s="43"/>
      <c r="B72" s="155"/>
      <c r="C72" s="43"/>
      <c r="D72" s="43"/>
      <c r="E72" s="43"/>
      <c r="F72" s="43"/>
      <c r="G72" s="43"/>
      <c r="H72" s="43"/>
      <c r="I72" s="43"/>
      <c r="J72" s="43"/>
    </row>
    <row r="73" spans="1:10" ht="21">
      <c r="A73" s="43"/>
      <c r="B73" s="155"/>
      <c r="C73" s="43"/>
      <c r="D73" s="43"/>
      <c r="E73" s="43"/>
      <c r="F73" s="43"/>
      <c r="G73" s="43"/>
      <c r="H73" s="43"/>
      <c r="I73" s="43"/>
      <c r="J73" s="43"/>
    </row>
    <row r="74" spans="1:10" ht="21">
      <c r="A74" s="43"/>
      <c r="B74" s="155"/>
      <c r="C74" s="43"/>
      <c r="D74" s="43"/>
      <c r="E74" s="43"/>
      <c r="F74" s="43"/>
      <c r="G74" s="43"/>
      <c r="H74" s="43"/>
      <c r="I74" s="43"/>
      <c r="J74" s="43"/>
    </row>
    <row r="75" spans="1:10" ht="21">
      <c r="A75" s="43"/>
      <c r="B75" s="155"/>
      <c r="C75" s="43"/>
      <c r="D75" s="43"/>
      <c r="E75" s="43"/>
      <c r="F75" s="43"/>
      <c r="G75" s="43"/>
      <c r="H75" s="43"/>
      <c r="I75" s="43"/>
      <c r="J75" s="43"/>
    </row>
    <row r="76" spans="1:10" ht="21">
      <c r="A76" s="43"/>
      <c r="B76" s="155"/>
      <c r="C76" s="43"/>
      <c r="D76" s="43"/>
      <c r="E76" s="43"/>
      <c r="F76" s="43"/>
      <c r="G76" s="43"/>
      <c r="H76" s="43"/>
      <c r="I76" s="43"/>
      <c r="J76" s="43"/>
    </row>
    <row r="77" spans="1:10" ht="21">
      <c r="A77" s="43"/>
      <c r="B77" s="155"/>
      <c r="C77" s="43"/>
      <c r="D77" s="43"/>
      <c r="E77" s="43"/>
      <c r="F77" s="43"/>
      <c r="G77" s="43"/>
      <c r="H77" s="43"/>
      <c r="I77" s="43"/>
      <c r="J77" s="43"/>
    </row>
    <row r="78" spans="1:8" ht="21">
      <c r="A78" s="43"/>
      <c r="B78" s="155"/>
      <c r="C78" s="43"/>
      <c r="D78" s="43"/>
      <c r="E78" s="43"/>
      <c r="F78" s="43"/>
      <c r="G78" s="43"/>
      <c r="H78" s="43"/>
    </row>
    <row r="79" spans="1:8" ht="21">
      <c r="A79" s="43"/>
      <c r="B79" s="155"/>
      <c r="C79" s="43"/>
      <c r="D79" s="43"/>
      <c r="E79" s="43"/>
      <c r="F79" s="43"/>
      <c r="G79" s="43"/>
      <c r="H79" s="43"/>
    </row>
    <row r="80" spans="1:8" ht="21">
      <c r="A80" s="43"/>
      <c r="B80" s="155"/>
      <c r="C80" s="43"/>
      <c r="D80" s="43"/>
      <c r="E80" s="43"/>
      <c r="F80" s="43"/>
      <c r="G80" s="43"/>
      <c r="H80" s="43"/>
    </row>
    <row r="81" spans="1:8" ht="21">
      <c r="A81" s="43"/>
      <c r="B81" s="155"/>
      <c r="C81" s="43"/>
      <c r="D81" s="43"/>
      <c r="E81" s="43"/>
      <c r="F81" s="43"/>
      <c r="G81" s="43"/>
      <c r="H81" s="43"/>
    </row>
    <row r="82" spans="1:8" ht="21">
      <c r="A82" s="43"/>
      <c r="B82" s="155"/>
      <c r="C82" s="43"/>
      <c r="D82" s="43"/>
      <c r="E82" s="43"/>
      <c r="F82" s="43"/>
      <c r="G82" s="43"/>
      <c r="H82" s="43"/>
    </row>
    <row r="83" spans="1:8" ht="21">
      <c r="A83" s="43"/>
      <c r="B83" s="155"/>
      <c r="C83" s="43"/>
      <c r="D83" s="43"/>
      <c r="E83" s="43"/>
      <c r="F83" s="43"/>
      <c r="G83" s="43"/>
      <c r="H83" s="43"/>
    </row>
    <row r="84" spans="1:8" ht="21">
      <c r="A84" s="43"/>
      <c r="B84" s="155"/>
      <c r="C84" s="43"/>
      <c r="D84" s="43"/>
      <c r="E84" s="43"/>
      <c r="F84" s="43"/>
      <c r="G84" s="43"/>
      <c r="H84" s="43"/>
    </row>
    <row r="85" spans="1:8" ht="21">
      <c r="A85" s="43"/>
      <c r="B85" s="155"/>
      <c r="C85" s="43"/>
      <c r="D85" s="43"/>
      <c r="E85" s="43"/>
      <c r="F85" s="43"/>
      <c r="G85" s="43"/>
      <c r="H85" s="43"/>
    </row>
    <row r="86" spans="1:8" ht="21">
      <c r="A86" s="43"/>
      <c r="B86" s="155"/>
      <c r="C86" s="43"/>
      <c r="D86" s="43"/>
      <c r="E86" s="43"/>
      <c r="F86" s="43"/>
      <c r="G86" s="43"/>
      <c r="H86" s="43"/>
    </row>
    <row r="87" spans="1:8" ht="21">
      <c r="A87" s="43"/>
      <c r="B87" s="155"/>
      <c r="C87" s="43"/>
      <c r="D87" s="43"/>
      <c r="E87" s="43"/>
      <c r="F87" s="43"/>
      <c r="G87" s="43"/>
      <c r="H87" s="43"/>
    </row>
    <row r="88" spans="1:8" ht="21">
      <c r="A88" s="43"/>
      <c r="B88" s="155"/>
      <c r="C88" s="43"/>
      <c r="D88" s="43"/>
      <c r="E88" s="43"/>
      <c r="F88" s="43"/>
      <c r="G88" s="43"/>
      <c r="H88" s="43"/>
    </row>
    <row r="89" spans="1:8" ht="21">
      <c r="A89" s="43"/>
      <c r="B89" s="155"/>
      <c r="C89" s="43"/>
      <c r="D89" s="43"/>
      <c r="E89" s="43"/>
      <c r="F89" s="43"/>
      <c r="G89" s="43"/>
      <c r="H89" s="43"/>
    </row>
    <row r="90" spans="1:8" ht="21">
      <c r="A90" s="43"/>
      <c r="B90" s="155"/>
      <c r="C90" s="43"/>
      <c r="D90" s="43"/>
      <c r="E90" s="43"/>
      <c r="F90" s="43"/>
      <c r="G90" s="43"/>
      <c r="H90" s="43"/>
    </row>
    <row r="91" spans="1:8" ht="21">
      <c r="A91" s="43"/>
      <c r="B91" s="155"/>
      <c r="C91" s="43"/>
      <c r="D91" s="43"/>
      <c r="E91" s="43"/>
      <c r="F91" s="43"/>
      <c r="G91" s="43"/>
      <c r="H91" s="43"/>
    </row>
    <row r="92" spans="1:8" ht="21">
      <c r="A92" s="43"/>
      <c r="B92" s="155"/>
      <c r="C92" s="43"/>
      <c r="D92" s="43"/>
      <c r="E92" s="43"/>
      <c r="F92" s="43"/>
      <c r="G92" s="43"/>
      <c r="H92" s="43"/>
    </row>
    <row r="93" spans="1:8" ht="21">
      <c r="A93" s="43"/>
      <c r="B93" s="155"/>
      <c r="C93" s="43"/>
      <c r="D93" s="43"/>
      <c r="E93" s="43"/>
      <c r="F93" s="43"/>
      <c r="G93" s="43"/>
      <c r="H93" s="43"/>
    </row>
    <row r="94" spans="1:8" ht="21">
      <c r="A94" s="43"/>
      <c r="B94" s="155"/>
      <c r="C94" s="43"/>
      <c r="D94" s="43"/>
      <c r="E94" s="43"/>
      <c r="F94" s="43"/>
      <c r="G94" s="43"/>
      <c r="H94" s="43"/>
    </row>
    <row r="95" spans="1:8" ht="21">
      <c r="A95" s="43"/>
      <c r="B95" s="155"/>
      <c r="C95" s="43"/>
      <c r="D95" s="43"/>
      <c r="E95" s="43"/>
      <c r="F95" s="43"/>
      <c r="G95" s="43"/>
      <c r="H95" s="43"/>
    </row>
    <row r="96" spans="1:8" ht="21">
      <c r="A96" s="43"/>
      <c r="B96" s="155"/>
      <c r="C96" s="43"/>
      <c r="D96" s="43"/>
      <c r="E96" s="43"/>
      <c r="F96" s="43"/>
      <c r="G96" s="43"/>
      <c r="H96" s="43"/>
    </row>
    <row r="97" spans="1:8" ht="21">
      <c r="A97" s="43"/>
      <c r="B97" s="155"/>
      <c r="C97" s="43"/>
      <c r="D97" s="43"/>
      <c r="E97" s="43"/>
      <c r="F97" s="43"/>
      <c r="G97" s="43"/>
      <c r="H97" s="43"/>
    </row>
    <row r="98" spans="1:8" ht="21">
      <c r="A98" s="43"/>
      <c r="B98" s="155"/>
      <c r="C98" s="43"/>
      <c r="D98" s="43"/>
      <c r="E98" s="43"/>
      <c r="F98" s="43"/>
      <c r="G98" s="43"/>
      <c r="H98" s="43"/>
    </row>
    <row r="99" spans="1:8" ht="21">
      <c r="A99" s="43"/>
      <c r="B99" s="155"/>
      <c r="C99" s="43"/>
      <c r="D99" s="43"/>
      <c r="E99" s="43"/>
      <c r="F99" s="43"/>
      <c r="G99" s="43"/>
      <c r="H99" s="43"/>
    </row>
    <row r="100" spans="1:8" ht="21">
      <c r="A100" s="43"/>
      <c r="B100" s="155"/>
      <c r="C100" s="43"/>
      <c r="D100" s="43"/>
      <c r="E100" s="43"/>
      <c r="F100" s="43"/>
      <c r="G100" s="43"/>
      <c r="H100" s="43"/>
    </row>
    <row r="101" spans="1:8" ht="21">
      <c r="A101" s="43"/>
      <c r="B101" s="155"/>
      <c r="C101" s="43"/>
      <c r="D101" s="43"/>
      <c r="E101" s="43"/>
      <c r="F101" s="43"/>
      <c r="G101" s="43"/>
      <c r="H101" s="43"/>
    </row>
    <row r="102" spans="1:8" ht="21">
      <c r="A102" s="43"/>
      <c r="B102" s="155"/>
      <c r="C102" s="43"/>
      <c r="D102" s="43"/>
      <c r="E102" s="43"/>
      <c r="F102" s="43"/>
      <c r="G102" s="43"/>
      <c r="H102" s="43"/>
    </row>
  </sheetData>
  <sheetProtection/>
  <mergeCells count="6">
    <mergeCell ref="H2:H3"/>
    <mergeCell ref="A2:C2"/>
    <mergeCell ref="D2:E2"/>
    <mergeCell ref="F2:F3"/>
    <mergeCell ref="G2:G3"/>
    <mergeCell ref="I2:J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11.421875" defaultRowHeight="12.75"/>
  <cols>
    <col min="2" max="2" width="30.00390625" style="0" customWidth="1"/>
    <col min="3" max="3" width="26.28125" style="0" customWidth="1"/>
    <col min="4" max="4" width="26.8515625" style="0" customWidth="1"/>
  </cols>
  <sheetData>
    <row r="1" spans="1:4" ht="12.75">
      <c r="A1" s="426" t="s">
        <v>523</v>
      </c>
      <c r="B1" s="426"/>
      <c r="C1" s="426"/>
      <c r="D1" s="426"/>
    </row>
    <row r="2" spans="1:4" ht="25.5">
      <c r="A2" s="240"/>
      <c r="B2" s="241" t="s">
        <v>505</v>
      </c>
      <c r="C2" s="241" t="s">
        <v>506</v>
      </c>
      <c r="D2" s="241" t="s">
        <v>507</v>
      </c>
    </row>
    <row r="3" spans="1:4" ht="122.25" customHeight="1">
      <c r="A3" s="242">
        <v>4</v>
      </c>
      <c r="B3" s="243" t="s">
        <v>508</v>
      </c>
      <c r="C3" s="243" t="s">
        <v>509</v>
      </c>
      <c r="D3" s="243" t="s">
        <v>510</v>
      </c>
    </row>
    <row r="4" spans="1:4" ht="125.25" customHeight="1">
      <c r="A4" s="242">
        <v>3</v>
      </c>
      <c r="B4" s="243" t="s">
        <v>511</v>
      </c>
      <c r="C4" s="243" t="s">
        <v>512</v>
      </c>
      <c r="D4" s="243" t="s">
        <v>513</v>
      </c>
    </row>
    <row r="5" spans="1:4" ht="158.25" customHeight="1">
      <c r="A5" s="242">
        <v>2</v>
      </c>
      <c r="B5" s="243" t="s">
        <v>514</v>
      </c>
      <c r="C5" s="243" t="s">
        <v>515</v>
      </c>
      <c r="D5" s="243" t="s">
        <v>516</v>
      </c>
    </row>
    <row r="6" spans="1:4" ht="104.25" customHeight="1">
      <c r="A6" s="242">
        <v>1</v>
      </c>
      <c r="B6" s="243" t="s">
        <v>517</v>
      </c>
      <c r="C6" s="243" t="s">
        <v>518</v>
      </c>
      <c r="D6" s="243" t="s">
        <v>519</v>
      </c>
    </row>
    <row r="7" spans="1:4" ht="96" customHeight="1">
      <c r="A7" s="242">
        <v>0</v>
      </c>
      <c r="B7" s="243" t="s">
        <v>520</v>
      </c>
      <c r="C7" s="243" t="s">
        <v>521</v>
      </c>
      <c r="D7" s="243" t="s">
        <v>522</v>
      </c>
    </row>
    <row r="8" spans="1:4" ht="12.75">
      <c r="A8" s="427"/>
      <c r="B8" s="427"/>
      <c r="C8" s="427"/>
      <c r="D8" s="427"/>
    </row>
  </sheetData>
  <sheetProtection/>
  <mergeCells count="2">
    <mergeCell ref="A1:D1"/>
    <mergeCell ref="A8:D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ASEXPRES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G.P.CH</dc:creator>
  <cp:keywords>MATRIZ ID PELIGROS</cp:keywords>
  <dc:description/>
  <cp:lastModifiedBy>Carlos Cuervo</cp:lastModifiedBy>
  <cp:lastPrinted>2012-03-19T03:43:14Z</cp:lastPrinted>
  <dcterms:created xsi:type="dcterms:W3CDTF">2001-09-06T19:21:01Z</dcterms:created>
  <dcterms:modified xsi:type="dcterms:W3CDTF">2015-10-01T21:18:00Z</dcterms:modified>
  <cp:category/>
  <cp:version/>
  <cp:contentType/>
  <cp:contentStatus/>
</cp:coreProperties>
</file>